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21. F-CD-186 APOYO LOGISTICO/3. DOCUMENTOS A PUBLICAR/"/>
    </mc:Choice>
  </mc:AlternateContent>
  <xr:revisionPtr revIDLastSave="579" documentId="13_ncr:1_{A3203639-816A-4F00-A849-4E2EC2053B16}" xr6:coauthVersionLast="47" xr6:coauthVersionMax="47" xr10:uidLastSave="{CEDDE6D5-15A7-41DE-943D-B21771E2EBE2}"/>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J14" i="7"/>
  <c r="L14" i="7"/>
  <c r="M14" i="7" s="1"/>
  <c r="O19" i="7"/>
  <c r="O16" i="7"/>
  <c r="O17" i="7" l="1"/>
  <c r="K14" i="7"/>
  <c r="N14" i="7"/>
  <c r="O14" i="7" s="1"/>
  <c r="O15" i="7"/>
  <c r="O22" i="7"/>
  <c r="O23" i="7" s="1"/>
  <c r="O18" i="7" l="1"/>
  <c r="O20" i="7"/>
  <c r="O21" i="7" s="1"/>
  <c r="O24" i="7" s="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<sst xmlns="http://schemas.openxmlformats.org/spreadsheetml/2006/main" count="54" uniqueCount="52">
  <si>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</si>
  <si>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</si>
  <si>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</si>
  <si>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</si>
  <si>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</si>
  <si>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</si>
  <si>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</si>
  <si>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</si>
  <si>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</si>
  <si>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</si>
  <si>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</si>
  <si>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</si>
  <si>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</si>
  <si>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</si>
  <si>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</si>
  <si>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</si>
  <si>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</si>
  <si>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</si>
  <si>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</si>
  <si>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</si>
  <si>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</si>
  <si>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</si>
  <si>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</si>
  <si>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</si>
  <si>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</si>
  <si>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</si>
  <si>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</si>
  <si>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</si>
  <si>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</si>
  <si>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</si>
  <si>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</si>
  <si>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</si>
  <si>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</si>
  <si>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</si>
  <si>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</si>
  <si>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</si>
  <si>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</si>
  <si>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</si>
  <si>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</si>
  <si>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</si>
  <si>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</si>
  <si>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</si>
  <si>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</si>
  <si>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</si>
  <si>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</si>
  <si>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</si>
  <si>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</si>
  <si>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</si>
  <si>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</si>
  <si>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</si>
  <si>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</si>
  <si>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Servicio de Refrigerio: Solido 80 gr y Liquido 400 ml. SOLIDO: Pastel Horneado de pollo 80gr LIQUIDO: Jugo sellado en botella plástica 400ml  FRUTA: Fruta Cosecha (Manzana verde o roja) Chocolatina Jet pequeña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</si>
</sst>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rgb="FF000000"/>
      </left>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0" applyNumberFormat="0" applyAlignment="0" applyProtection="0"/>
    <xf numFmtId="0" fontId="17" fillId="8" borderId="11" applyNumberFormat="0" applyAlignment="0" applyProtection="0"/>
    <xf numFmtId="0" fontId="18" fillId="8" borderId="10" applyNumberFormat="0" applyAlignment="0" applyProtection="0"/>
    <xf numFmtId="0" fontId="19" fillId="0" borderId="12" applyNumberFormat="0" applyFill="0" applyAlignment="0" applyProtection="0"/>
    <xf numFmtId="0" fontId="20" fillId="9" borderId="13" applyNumberFormat="0" applyAlignment="0" applyProtection="0"/>
    <xf numFmtId="0" fontId="21" fillId="0" borderId="0" applyNumberFormat="0" applyFill="0" applyBorder="0" applyAlignment="0" applyProtection="0"/>
    <xf numFmtId="0" fontId="5" fillId="10" borderId="14" applyNumberFormat="0" applyFont="0" applyAlignment="0" applyProtection="0"/>
    <xf numFmtId="0" fontId="22" fillId="0" borderId="0" applyNumberFormat="0" applyFill="0" applyBorder="0" applyAlignment="0" applyProtection="0"/>
    <xf numFmtId="0" fontId="23" fillId="0" borderId="15"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6"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6" fillId="2" borderId="0" xfId="0" applyFont="1" applyFill="1" applyAlignment="1" applyProtection="1">
      <alignment vertical="center" wrapText="1"/>
      <protection hidden="1"/>
    </xf>
    <xf numFmtId="0" fontId="7" fillId="3" borderId="27" xfId="0" applyFont="1" applyFill="1" applyBorder="1" applyAlignment="1" applyProtection="1">
      <alignment horizontal="center" vertical="center" wrapText="1"/>
      <protection hidden="1"/>
    </xf>
    <xf numFmtId="0" fontId="7" fillId="3" borderId="28" xfId="0" applyFont="1" applyFill="1" applyBorder="1" applyAlignment="1" applyProtection="1">
      <alignment horizontal="center" vertical="center" wrapText="1"/>
      <protection hidden="1"/>
    </xf>
    <xf numFmtId="43" fontId="7" fillId="3" borderId="28" xfId="3"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4" xfId="4" applyFont="1" applyBorder="1" applyAlignment="1" applyProtection="1">
      <alignment vertical="center"/>
      <protection hidden="1"/>
    </xf>
    <xf numFmtId="43" fontId="6" fillId="0" borderId="34" xfId="4" applyFont="1" applyBorder="1" applyAlignment="1" applyProtection="1">
      <alignment vertical="center"/>
      <protection hidden="1"/>
    </xf>
    <xf numFmtId="43" fontId="3" fillId="0" borderId="34" xfId="4" applyFont="1" applyFill="1" applyBorder="1" applyAlignment="1" applyProtection="1">
      <alignment vertical="center"/>
      <protection hidden="1"/>
    </xf>
    <xf numFmtId="43" fontId="6" fillId="0" borderId="35" xfId="4" applyFont="1" applyBorder="1" applyAlignment="1" applyProtection="1">
      <alignment vertical="center"/>
      <protection hidden="1"/>
    </xf>
    <xf numFmtId="0" fontId="3" fillId="2" borderId="0" xfId="0" applyFont="1" applyFill="1" applyAlignment="1" applyProtection="1">
      <alignment wrapText="1"/>
      <protection hidden="1"/>
    </xf>
    <xf numFmtId="43" fontId="25" fillId="0" borderId="0" xfId="3" applyFont="1" applyBorder="1" applyAlignment="1" applyProtection="1">
      <alignment vertical="center"/>
      <protection hidden="1"/>
    </xf>
    <xf numFmtId="43" fontId="25" fillId="0" borderId="0" xfId="3" applyFont="1" applyBorder="1" applyAlignment="1" applyProtection="1">
      <alignment vertical="center" wrapText="1"/>
      <protection hidden="1"/>
    </xf>
    <xf numFmtId="43" fontId="25" fillId="0" borderId="0" xfId="4" applyFont="1" applyBorder="1" applyProtection="1">
      <protection hidden="1"/>
    </xf>
    <xf numFmtId="9" fontId="1" fillId="35" borderId="1" xfId="1" applyFont="1" applyFill="1" applyBorder="1" applyAlignment="1" applyProtection="1">
      <alignment horizontal="center" vertical="center"/>
      <protection locked="0"/>
    </xf>
    <xf numFmtId="43" fontId="1" fillId="0" borderId="1" xfId="3" applyFont="1" applyFill="1" applyBorder="1" applyAlignment="1" applyProtection="1">
      <alignment horizontal="center" vertical="center"/>
      <protection hidden="1"/>
    </xf>
    <xf numFmtId="164" fontId="27" fillId="35" borderId="1" xfId="4" applyNumberFormat="1" applyFont="1" applyFill="1" applyBorder="1" applyAlignment="1" applyProtection="1">
      <alignment horizontal="center" vertical="center"/>
      <protection locked="0"/>
    </xf>
    <xf numFmtId="0" fontId="1" fillId="0" borderId="29" xfId="0" applyFont="1" applyBorder="1" applyAlignment="1" applyProtection="1">
      <alignment horizontal="center" vertical="center"/>
      <protection hidden="1"/>
    </xf>
    <xf numFmtId="0" fontId="1" fillId="35" borderId="1" xfId="0" applyFont="1" applyFill="1" applyBorder="1" applyAlignment="1" applyProtection="1">
      <alignment horizontal="left" vertical="center" wrapText="1"/>
      <protection locked="0"/>
    </xf>
    <xf numFmtId="43" fontId="3" fillId="0" borderId="37" xfId="4" applyFont="1" applyBorder="1" applyAlignment="1" applyProtection="1">
      <alignment vertical="center"/>
      <protection hidden="1"/>
    </xf>
    <xf numFmtId="0" fontId="1" fillId="0" borderId="1" xfId="0" applyFont="1" applyBorder="1" applyAlignment="1">
      <alignment horizontal="center" vertical="center" wrapText="1"/>
    </xf>
    <xf numFmtId="43" fontId="1" fillId="0" borderId="1" xfId="3" applyFont="1" applyFill="1" applyBorder="1" applyAlignment="1" applyProtection="1">
      <alignment vertical="center"/>
      <protection hidden="1"/>
    </xf>
    <xf numFmtId="0" fontId="31" fillId="0" borderId="39" xfId="0" applyFont="1" applyBorder="1" applyAlignment="1">
      <alignment horizontal="left" vertical="center" wrapText="1"/>
    </xf>
    <xf numFmtId="0" fontId="3" fillId="0" borderId="29"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29"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6" fillId="0" borderId="30"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29"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8" fillId="2" borderId="18" xfId="0" applyFont="1" applyFill="1" applyBorder="1" applyAlignment="1" applyProtection="1">
      <alignment horizontal="left" vertical="center" wrapText="1"/>
      <protection hidden="1"/>
    </xf>
    <xf numFmtId="0" fontId="28" fillId="2" borderId="5" xfId="0" applyFont="1" applyFill="1" applyBorder="1" applyAlignment="1" applyProtection="1">
      <alignment horizontal="left" vertical="center" wrapText="1"/>
      <protection hidden="1"/>
    </xf>
    <xf numFmtId="0" fontId="28" fillId="2" borderId="19" xfId="0" applyFont="1" applyFill="1" applyBorder="1" applyAlignment="1" applyProtection="1">
      <alignment horizontal="left" vertical="center" wrapText="1"/>
      <protection hidden="1"/>
    </xf>
    <xf numFmtId="0" fontId="28" fillId="2" borderId="20"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1"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6" fillId="35" borderId="26" xfId="0" applyFont="1" applyFill="1" applyBorder="1" applyAlignment="1" applyProtection="1">
      <alignment horizontal="center" vertical="center"/>
      <protection locked="0"/>
    </xf>
    <xf numFmtId="0" fontId="26" fillId="35" borderId="24" xfId="0" applyFont="1" applyFill="1" applyBorder="1" applyAlignment="1" applyProtection="1">
      <alignment horizontal="center" vertical="center"/>
      <protection locked="0"/>
    </xf>
    <xf numFmtId="0" fontId="26" fillId="35" borderId="32" xfId="0" applyFont="1" applyFill="1" applyBorder="1" applyAlignment="1" applyProtection="1">
      <alignment horizontal="center" vertical="center"/>
      <protection locked="0"/>
    </xf>
    <xf numFmtId="0" fontId="26" fillId="35" borderId="17" xfId="0" applyFont="1" applyFill="1" applyBorder="1" applyAlignment="1" applyProtection="1">
      <alignment horizontal="center" vertical="center"/>
      <protection locked="0"/>
    </xf>
    <xf numFmtId="0" fontId="26" fillId="35" borderId="16" xfId="0" applyFont="1" applyFill="1" applyBorder="1" applyAlignment="1" applyProtection="1">
      <alignment horizontal="center" vertical="center"/>
      <protection locked="0"/>
    </xf>
    <xf numFmtId="0" fontId="26" fillId="35" borderId="25"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22"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7" fillId="35" borderId="2" xfId="0" applyNumberFormat="1" applyFont="1" applyFill="1" applyBorder="1" applyAlignment="1" applyProtection="1">
      <alignment horizontal="center" vertical="center" wrapText="1"/>
      <protection locked="0"/>
    </xf>
    <xf numFmtId="165" fontId="27"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zoomScale="70" zoomScaleNormal="70" zoomScaleSheetLayoutView="70" zoomScalePageLayoutView="55" workbookViewId="0">
      <selection activeCell="I14" sqref="I14"/>
    </sheetView>
  </sheetViews>
  <sheetFormatPr baseColWidth="10" defaultColWidth="11.42578125" defaultRowHeight="15" x14ac:dyDescent="0.25"/>
  <cols>
    <col min="1" max="1" width="10.42578125" style="1" customWidth="1"/>
    <col min="2" max="2" width="71.42578125" style="1" customWidth="1"/>
    <col min="3" max="3" width="23" style="1" customWidth="1"/>
    <col min="4" max="4" width="13.5703125" style="1" bestFit="1" customWidth="1"/>
    <col min="5" max="5" width="15.42578125" style="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85"/>
      <c r="B2" s="86" t="s">
        <v>0</v>
      </c>
      <c r="C2" s="86"/>
      <c r="D2" s="86"/>
      <c r="E2" s="86"/>
      <c r="F2" s="86"/>
      <c r="G2" s="86"/>
      <c r="H2" s="86"/>
      <c r="I2" s="86"/>
      <c r="J2" s="86"/>
      <c r="K2" s="86"/>
      <c r="L2" s="86"/>
      <c r="M2" s="86"/>
      <c r="N2" s="87" t="s">
        <v>1</v>
      </c>
      <c r="O2" s="87"/>
    </row>
    <row r="3" spans="1:15" ht="15.75" customHeight="1" x14ac:dyDescent="0.25">
      <c r="A3" s="85"/>
      <c r="B3" s="86" t="s">
        <v>2</v>
      </c>
      <c r="C3" s="86"/>
      <c r="D3" s="86"/>
      <c r="E3" s="86"/>
      <c r="F3" s="86"/>
      <c r="G3" s="86"/>
      <c r="H3" s="86"/>
      <c r="I3" s="86"/>
      <c r="J3" s="86"/>
      <c r="K3" s="86"/>
      <c r="L3" s="86"/>
      <c r="M3" s="86"/>
      <c r="N3" s="87" t="s">
        <v>48</v>
      </c>
      <c r="O3" s="87"/>
    </row>
    <row r="4" spans="1:15" ht="16.5" customHeight="1" x14ac:dyDescent="0.25">
      <c r="A4" s="85"/>
      <c r="B4" s="86" t="s">
        <v>3</v>
      </c>
      <c r="C4" s="86"/>
      <c r="D4" s="86"/>
      <c r="E4" s="86"/>
      <c r="F4" s="86"/>
      <c r="G4" s="86"/>
      <c r="H4" s="86"/>
      <c r="I4" s="86"/>
      <c r="J4" s="86"/>
      <c r="K4" s="86"/>
      <c r="L4" s="86"/>
      <c r="M4" s="86"/>
      <c r="N4" s="87" t="s">
        <v>49</v>
      </c>
      <c r="O4" s="87"/>
    </row>
    <row r="5" spans="1:15" ht="15" customHeight="1" x14ac:dyDescent="0.25">
      <c r="A5" s="85"/>
      <c r="B5" s="86"/>
      <c r="C5" s="86"/>
      <c r="D5" s="86"/>
      <c r="E5" s="86"/>
      <c r="F5" s="86"/>
      <c r="G5" s="86"/>
      <c r="H5" s="86"/>
      <c r="I5" s="86"/>
      <c r="J5" s="86"/>
      <c r="K5" s="86"/>
      <c r="L5" s="86"/>
      <c r="M5" s="86"/>
      <c r="N5" s="87" t="s">
        <v>46</v>
      </c>
      <c r="O5" s="87"/>
    </row>
    <row r="7" spans="1:15" x14ac:dyDescent="0.25">
      <c r="A7" s="4" t="s">
        <v>4</v>
      </c>
    </row>
    <row r="8" spans="1:15" ht="9.9499999999999993" customHeight="1" x14ac:dyDescent="0.25">
      <c r="A8" s="5"/>
    </row>
    <row r="9" spans="1:15" ht="30" customHeight="1" x14ac:dyDescent="0.25">
      <c r="A9" s="71" t="s">
        <v>5</v>
      </c>
      <c r="B9" s="72"/>
      <c r="D9" s="77" t="s">
        <v>6</v>
      </c>
      <c r="E9" s="78"/>
      <c r="F9" s="67"/>
      <c r="G9" s="68"/>
      <c r="H9" s="68"/>
      <c r="I9" s="69"/>
      <c r="K9" s="77" t="s">
        <v>7</v>
      </c>
      <c r="L9" s="78"/>
      <c r="M9" s="83"/>
      <c r="N9" s="84"/>
    </row>
    <row r="10" spans="1:15" ht="8.25" customHeight="1" x14ac:dyDescent="0.25">
      <c r="A10" s="73"/>
      <c r="B10" s="74"/>
      <c r="C10" s="6"/>
      <c r="E10" s="7"/>
      <c r="F10" s="7"/>
      <c r="M10" s="7"/>
      <c r="N10" s="1"/>
    </row>
    <row r="11" spans="1:15" ht="30" customHeight="1" x14ac:dyDescent="0.25">
      <c r="A11" s="75"/>
      <c r="B11" s="76"/>
      <c r="D11" s="77" t="s">
        <v>8</v>
      </c>
      <c r="E11" s="78"/>
      <c r="F11" s="67"/>
      <c r="G11" s="68"/>
      <c r="H11" s="68"/>
      <c r="I11" s="69"/>
      <c r="K11" s="77" t="s">
        <v>9</v>
      </c>
      <c r="L11" s="78"/>
      <c r="M11" s="81"/>
      <c r="N11" s="82"/>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10</v>
      </c>
      <c r="B13" s="19" t="s">
        <v>11</v>
      </c>
      <c r="C13" s="19" t="s">
        <v>12</v>
      </c>
      <c r="D13" s="19" t="s">
        <v>13</v>
      </c>
      <c r="E13" s="19" t="s">
        <v>14</v>
      </c>
      <c r="F13" s="20" t="s">
        <v>15</v>
      </c>
      <c r="G13" s="20" t="s">
        <v>16</v>
      </c>
      <c r="H13" s="20" t="s">
        <v>17</v>
      </c>
      <c r="I13" s="20" t="s">
        <v>18</v>
      </c>
      <c r="J13" s="20" t="s">
        <v>19</v>
      </c>
      <c r="K13" s="20" t="s">
        <v>20</v>
      </c>
      <c r="L13" s="20" t="s">
        <v>21</v>
      </c>
      <c r="M13" s="20" t="s">
        <v>22</v>
      </c>
      <c r="N13" s="20" t="s">
        <v>23</v>
      </c>
      <c r="O13" s="21" t="s">
        <v>24</v>
      </c>
    </row>
    <row r="14" spans="1:15" s="8" customFormat="1" ht="98.25" customHeight="1" x14ac:dyDescent="0.25">
      <c r="A14" s="40">
        <v>1</v>
      </c>
      <c r="B14" s="45" t="s">
        <v>51</v>
      </c>
      <c r="C14" s="41"/>
      <c r="D14" s="43">
        <v>1</v>
      </c>
      <c r="E14" s="43" t="s">
        <v>50</v>
      </c>
      <c r="F14" s="39">
        <v>0</v>
      </c>
      <c r="G14" s="37">
        <v>0</v>
      </c>
      <c r="H14" s="38">
        <f>+ROUND(F14*G14,0)</f>
        <v>0</v>
      </c>
      <c r="I14" s="37">
        <v>0</v>
      </c>
      <c r="J14" s="38">
        <f t="shared" ref="J14" si="0">ROUND(F14*I14,0)</f>
        <v>0</v>
      </c>
      <c r="K14" s="38">
        <f>ROUND(F14+H14+J14,0)</f>
        <v>0</v>
      </c>
      <c r="L14" s="38">
        <f t="shared" ref="L14" si="1">ROUND(F14*D14,0)</f>
        <v>0</v>
      </c>
      <c r="M14" s="38">
        <f t="shared" ref="M14" si="2">ROUND(L14*G14,0)</f>
        <v>0</v>
      </c>
      <c r="N14" s="38">
        <f t="shared" ref="N14" si="3">ROUND(L14*I14,0)</f>
        <v>0</v>
      </c>
      <c r="O14" s="44">
        <f t="shared" ref="O14" si="4">ROUND(L14+N14+M14,0)</f>
        <v>0</v>
      </c>
    </row>
    <row r="15" spans="1:15" s="8" customFormat="1" ht="42" customHeight="1" thickBot="1" x14ac:dyDescent="0.3">
      <c r="A15" s="79" t="s">
        <v>25</v>
      </c>
      <c r="B15" s="80"/>
      <c r="C15" s="80"/>
      <c r="D15" s="80"/>
      <c r="E15" s="80"/>
      <c r="F15" s="80"/>
      <c r="G15" s="80"/>
      <c r="H15" s="80"/>
      <c r="I15" s="80"/>
      <c r="J15" s="80"/>
      <c r="K15" s="80"/>
      <c r="L15" s="52" t="s">
        <v>26</v>
      </c>
      <c r="M15" s="53"/>
      <c r="N15" s="53"/>
      <c r="O15" s="42">
        <f>SUMIF(G:G,0%,L:L)+SUMIF(G:G,"",L:L)</f>
        <v>0</v>
      </c>
    </row>
    <row r="16" spans="1:15" s="8" customFormat="1" ht="39" customHeight="1" x14ac:dyDescent="0.25">
      <c r="A16" s="58" t="s">
        <v>47</v>
      </c>
      <c r="B16" s="59"/>
      <c r="C16" s="59"/>
      <c r="D16" s="59"/>
      <c r="E16" s="59"/>
      <c r="F16" s="59"/>
      <c r="G16" s="59"/>
      <c r="H16" s="59"/>
      <c r="I16" s="59"/>
      <c r="J16" s="59"/>
      <c r="K16" s="60"/>
      <c r="L16" s="50" t="s">
        <v>27</v>
      </c>
      <c r="M16" s="51"/>
      <c r="N16" s="51"/>
      <c r="O16" s="29">
        <f>SUMIF(G:G,5%,L:L)</f>
        <v>0</v>
      </c>
    </row>
    <row r="17" spans="1:17" s="8" customFormat="1" ht="30" customHeight="1" x14ac:dyDescent="0.25">
      <c r="A17" s="61"/>
      <c r="B17" s="62"/>
      <c r="C17" s="62"/>
      <c r="D17" s="62"/>
      <c r="E17" s="62"/>
      <c r="F17" s="62"/>
      <c r="G17" s="62"/>
      <c r="H17" s="62"/>
      <c r="I17" s="62"/>
      <c r="J17" s="62"/>
      <c r="K17" s="63"/>
      <c r="L17" s="50" t="s">
        <v>28</v>
      </c>
      <c r="M17" s="51"/>
      <c r="N17" s="51"/>
      <c r="O17" s="29">
        <f>SUMIF(G:G,19%,L:L)</f>
        <v>0</v>
      </c>
    </row>
    <row r="18" spans="1:17" s="8" customFormat="1" ht="30" customHeight="1" x14ac:dyDescent="0.25">
      <c r="A18" s="61"/>
      <c r="B18" s="62"/>
      <c r="C18" s="62"/>
      <c r="D18" s="62"/>
      <c r="E18" s="62"/>
      <c r="F18" s="62"/>
      <c r="G18" s="62"/>
      <c r="H18" s="62"/>
      <c r="I18" s="62"/>
      <c r="J18" s="62"/>
      <c r="K18" s="63"/>
      <c r="L18" s="48" t="s">
        <v>21</v>
      </c>
      <c r="M18" s="49"/>
      <c r="N18" s="49"/>
      <c r="O18" s="30">
        <f>SUM(O15:O17)</f>
        <v>0</v>
      </c>
    </row>
    <row r="19" spans="1:17" s="8" customFormat="1" ht="30" customHeight="1" x14ac:dyDescent="0.25">
      <c r="A19" s="61"/>
      <c r="B19" s="62"/>
      <c r="C19" s="62"/>
      <c r="D19" s="62"/>
      <c r="E19" s="62"/>
      <c r="F19" s="62"/>
      <c r="G19" s="62"/>
      <c r="H19" s="62"/>
      <c r="I19" s="62"/>
      <c r="J19" s="62"/>
      <c r="K19" s="63"/>
      <c r="L19" s="46" t="s">
        <v>29</v>
      </c>
      <c r="M19" s="47"/>
      <c r="N19" s="47"/>
      <c r="O19" s="31">
        <f>SUMIF(G:G,5%,M:M)</f>
        <v>0</v>
      </c>
    </row>
    <row r="20" spans="1:17" s="8" customFormat="1" ht="30" customHeight="1" x14ac:dyDescent="0.25">
      <c r="A20" s="61"/>
      <c r="B20" s="62"/>
      <c r="C20" s="62"/>
      <c r="D20" s="62"/>
      <c r="E20" s="62"/>
      <c r="F20" s="62"/>
      <c r="G20" s="62"/>
      <c r="H20" s="62"/>
      <c r="I20" s="62"/>
      <c r="J20" s="62"/>
      <c r="K20" s="63"/>
      <c r="L20" s="46" t="s">
        <v>30</v>
      </c>
      <c r="M20" s="47"/>
      <c r="N20" s="47"/>
      <c r="O20" s="31">
        <f>SUMIF(G:G,19%,M:M)</f>
        <v>0</v>
      </c>
    </row>
    <row r="21" spans="1:17" s="8" customFormat="1" ht="30" customHeight="1" x14ac:dyDescent="0.25">
      <c r="A21" s="61"/>
      <c r="B21" s="62"/>
      <c r="C21" s="62"/>
      <c r="D21" s="62"/>
      <c r="E21" s="62"/>
      <c r="F21" s="62"/>
      <c r="G21" s="62"/>
      <c r="H21" s="62"/>
      <c r="I21" s="62"/>
      <c r="J21" s="62"/>
      <c r="K21" s="63"/>
      <c r="L21" s="48" t="s">
        <v>31</v>
      </c>
      <c r="M21" s="49"/>
      <c r="N21" s="49"/>
      <c r="O21" s="30">
        <f>SUM(O19:O20)</f>
        <v>0</v>
      </c>
    </row>
    <row r="22" spans="1:17" s="8" customFormat="1" ht="30" customHeight="1" x14ac:dyDescent="0.25">
      <c r="A22" s="61"/>
      <c r="B22" s="62"/>
      <c r="C22" s="62"/>
      <c r="D22" s="62"/>
      <c r="E22" s="62"/>
      <c r="F22" s="62"/>
      <c r="G22" s="62"/>
      <c r="H22" s="62"/>
      <c r="I22" s="62"/>
      <c r="J22" s="62"/>
      <c r="K22" s="63"/>
      <c r="L22" s="50" t="s">
        <v>32</v>
      </c>
      <c r="M22" s="51"/>
      <c r="N22" s="51"/>
      <c r="O22" s="29">
        <f>SUMIF(I:I,8%,N:N)</f>
        <v>0</v>
      </c>
    </row>
    <row r="23" spans="1:17" s="8" customFormat="1" ht="37.5" customHeight="1" x14ac:dyDescent="0.25">
      <c r="A23" s="61"/>
      <c r="B23" s="62"/>
      <c r="C23" s="62"/>
      <c r="D23" s="62"/>
      <c r="E23" s="62"/>
      <c r="F23" s="62"/>
      <c r="G23" s="62"/>
      <c r="H23" s="62"/>
      <c r="I23" s="62"/>
      <c r="J23" s="62"/>
      <c r="K23" s="63"/>
      <c r="L23" s="56" t="s">
        <v>33</v>
      </c>
      <c r="M23" s="57"/>
      <c r="N23" s="57"/>
      <c r="O23" s="30">
        <f>SUM(O22)</f>
        <v>0</v>
      </c>
    </row>
    <row r="24" spans="1:17" s="8" customFormat="1" ht="32.25" customHeight="1" thickBot="1" x14ac:dyDescent="0.3">
      <c r="A24" s="64"/>
      <c r="B24" s="65"/>
      <c r="C24" s="65"/>
      <c r="D24" s="65"/>
      <c r="E24" s="65"/>
      <c r="F24" s="65"/>
      <c r="G24" s="65"/>
      <c r="H24" s="65"/>
      <c r="I24" s="65"/>
      <c r="J24" s="65"/>
      <c r="K24" s="66"/>
      <c r="L24" s="54" t="s">
        <v>34</v>
      </c>
      <c r="M24" s="55"/>
      <c r="N24" s="55"/>
      <c r="O24" s="32">
        <f>+O18+O21+O23</f>
        <v>0</v>
      </c>
    </row>
    <row r="26" spans="1:17" ht="50.1" customHeight="1" thickBot="1" x14ac:dyDescent="0.3">
      <c r="B26" s="70"/>
      <c r="C26" s="70"/>
    </row>
    <row r="27" spans="1:17" x14ac:dyDescent="0.25">
      <c r="B27" s="91" t="s">
        <v>35</v>
      </c>
      <c r="C27" s="91"/>
    </row>
    <row r="28" spans="1:17" ht="15" customHeight="1" x14ac:dyDescent="0.25">
      <c r="M28" s="34"/>
      <c r="N28" s="35"/>
      <c r="O28" s="36"/>
    </row>
    <row r="29" spans="1:17" ht="15.75" customHeight="1" x14ac:dyDescent="0.25">
      <c r="M29" s="34"/>
      <c r="N29" s="35"/>
      <c r="O29" s="36"/>
    </row>
    <row r="30" spans="1:17" ht="15" customHeight="1" x14ac:dyDescent="0.25">
      <c r="A30" s="9" t="s">
        <v>36</v>
      </c>
      <c r="M30" s="34"/>
      <c r="N30" s="35"/>
      <c r="O30" s="36"/>
    </row>
    <row r="31" spans="1:17" x14ac:dyDescent="0.25">
      <c r="A31" s="90" t="s">
        <v>37</v>
      </c>
      <c r="B31" s="90"/>
      <c r="C31" s="90"/>
      <c r="D31" s="90"/>
      <c r="E31" s="90"/>
      <c r="F31" s="90"/>
      <c r="G31" s="90"/>
      <c r="H31" s="90"/>
      <c r="I31" s="90"/>
      <c r="J31" s="90"/>
      <c r="K31" s="90"/>
      <c r="L31" s="90"/>
      <c r="M31" s="90"/>
      <c r="N31" s="90"/>
      <c r="O31" s="90"/>
      <c r="P31" s="1"/>
      <c r="Q31" s="1"/>
    </row>
    <row r="32" spans="1:17" ht="15" customHeight="1" x14ac:dyDescent="0.25">
      <c r="A32" s="89" t="s">
        <v>38</v>
      </c>
      <c r="B32" s="89"/>
      <c r="C32" s="89"/>
      <c r="D32" s="89"/>
      <c r="E32" s="89"/>
      <c r="F32" s="89"/>
      <c r="G32" s="89"/>
      <c r="H32" s="89"/>
      <c r="I32" s="89"/>
      <c r="J32" s="89"/>
      <c r="K32" s="89"/>
      <c r="L32" s="89"/>
      <c r="M32" s="89"/>
      <c r="N32" s="89"/>
      <c r="O32" s="89"/>
      <c r="P32" s="33"/>
      <c r="Q32" s="33"/>
    </row>
    <row r="33" spans="1:17" x14ac:dyDescent="0.25">
      <c r="A33" s="88" t="s">
        <v>39</v>
      </c>
      <c r="B33" s="88"/>
      <c r="C33" s="88"/>
      <c r="D33" s="88"/>
      <c r="E33" s="88"/>
      <c r="F33" s="88"/>
      <c r="G33" s="88"/>
      <c r="H33" s="88"/>
      <c r="I33" s="88"/>
      <c r="J33" s="88"/>
      <c r="K33" s="88"/>
      <c r="L33" s="88"/>
      <c r="M33" s="88"/>
      <c r="N33" s="88"/>
      <c r="O33" s="88"/>
      <c r="P33" s="4"/>
      <c r="Q33" s="4"/>
    </row>
    <row r="34" spans="1:17" x14ac:dyDescent="0.25">
      <c r="A34" s="88" t="s">
        <v>40</v>
      </c>
      <c r="B34" s="88"/>
      <c r="C34" s="88"/>
      <c r="D34" s="88"/>
      <c r="E34" s="88"/>
      <c r="F34" s="88"/>
      <c r="G34" s="88"/>
      <c r="H34" s="88"/>
      <c r="I34" s="88"/>
      <c r="J34" s="88"/>
      <c r="K34" s="88"/>
      <c r="L34" s="88"/>
      <c r="M34" s="88"/>
      <c r="N34" s="88"/>
      <c r="O34" s="88"/>
      <c r="P34" s="4"/>
      <c r="Q34" s="4"/>
    </row>
    <row r="35" spans="1:17" x14ac:dyDescent="0.25">
      <c r="K35" s="1"/>
      <c r="L35" s="1"/>
      <c r="M35" s="1"/>
      <c r="N35" s="1"/>
    </row>
    <row r="77" spans="11:15" s="1" customFormat="1" x14ac:dyDescent="0.25">
      <c r="K77" s="3"/>
      <c r="L77" s="3"/>
      <c r="M77" s="3"/>
      <c r="N77" s="3"/>
      <c r="O77" s="3"/>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sheetData>
  <sheetProtection algorithmName="SHA-512" hashValue="J0cJabkgsMEOGsKRaJbsYJ2a4ZGDlxsf74nkLyh0mrhCWCXJAp8CjXLRQAnSBfxWPXSRy1Mnn931rOrFOUj2pQ==" saltValue="yHyogD7aQJiUATBczJsBxQ=="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8</v>
      </c>
      <c r="D6" s="22" t="s">
        <v>41</v>
      </c>
      <c r="F6" s="25" t="s">
        <v>42</v>
      </c>
    </row>
    <row r="7" spans="2:6" x14ac:dyDescent="0.25">
      <c r="B7" s="1" t="s">
        <v>43</v>
      </c>
      <c r="D7" s="23">
        <v>0</v>
      </c>
      <c r="F7" s="26">
        <v>0.08</v>
      </c>
    </row>
    <row r="8" spans="2:6" x14ac:dyDescent="0.25">
      <c r="B8" s="1" t="s">
        <v>44</v>
      </c>
      <c r="D8" s="23">
        <v>0.05</v>
      </c>
      <c r="F8" s="27">
        <v>0</v>
      </c>
    </row>
    <row r="9" spans="2:6" x14ac:dyDescent="0.25">
      <c r="B9" s="1" t="s">
        <v>45</v>
      </c>
      <c r="D9" s="23">
        <v>0.19</v>
      </c>
    </row>
    <row r="10" spans="2:6" x14ac:dyDescent="0.25">
      <c r="D10"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dcterms:created xsi:type="dcterms:W3CDTF">2017-04-28T13:22:52Z</dcterms:created>
  <dcterms:modified xsi:type="dcterms:W3CDTF">2024-07-22T16:34:17Z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