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1. CONTRATACION DIRECTA 2024/19. F-CD-159 MTTO PYC/3. DOCUMENTOS A PUBLICAR/"/>
    </mc:Choice>
  </mc:AlternateContent>
  <xr:revisionPtr revIDLastSave="519" documentId="13_ncr:1_{A3203639-816A-4F00-A849-4E2EC2053B16}" xr6:coauthVersionLast="47" xr6:coauthVersionMax="47" xr10:uidLastSave="{4BF64A37-FA74-4A98-AA0F-5807C526154C}"/>
  <bookViews>
    <workbookView xWindow="-120" yWindow="-120" windowWidth="29040" windowHeight="15720" tabRatio="688" xr2:uid="{00000000-000D-0000-FFFF-FFFF00000000}"/>
  </bookViews>
  <sheets>
    <sheet name="Bienes y Servicios" sheetId="7" r:id="rId1"/>
    <sheet name="Cálculos" sheetId="2" state="hidden" r:id="rId2"/>
  </sheets>
  <definedNames>
    <definedName name="_xlnm.Print_Area" localSheetId="0">'Bienes y Servicios'!$A$1:$O$32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7" l="1"/>
  <c r="M15" i="7" s="1"/>
  <c r="L16" i="7"/>
  <c r="M16" i="7" s="1"/>
  <c r="J15" i="7"/>
  <c r="J16" i="7"/>
  <c r="H15" i="7"/>
  <c r="H16" i="7"/>
  <c r="H14" i="7"/>
  <c r="J14" i="7"/>
  <c r="L14" i="7"/>
  <c r="M14" i="7" s="1"/>
  <c r="O21" i="7"/>
  <c r="O18" i="7"/>
  <c r="K15" i="7" l="1"/>
  <c r="N16" i="7"/>
  <c r="O16" i="7" s="1"/>
  <c r="K16" i="7"/>
  <c r="N15" i="7"/>
  <c r="O15" i="7" s="1"/>
  <c r="O19" i="7"/>
  <c r="K14" i="7"/>
  <c r="N14" i="7"/>
  <c r="O14" i="7" s="1"/>
  <c r="O17" i="7"/>
  <c r="O24" i="7"/>
  <c r="O25" i="7" s="1"/>
  <c r="O20" i="7" l="1"/>
  <c r="O22" i="7"/>
  <c r="O23" i="7" s="1"/>
  <c r="O26" i="7" s="1"/>
</calcChain>
</file>

<file path=xl/sharedStrings.xml><?xml version="1.0" encoding="utf-8"?>
<sst xmlns="http://schemas.openxmlformats.org/spreadsheetml/2006/main" count="58" uniqueCount="54">
  <si>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</si>
  <si>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</si>
  <si>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</si>
  <si>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</si>
  <si>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</si>
  <si>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</si>
  <si>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</si>
  <si>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</si>
  <si>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</si>
  <si>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</si>
  <si>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</si>
  <si>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</si>
  <si>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</si>
  <si>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</si>
  <si>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</si>
  <si>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</si>
  <si>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</si>
  <si>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</si>
  <si>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</si>
  <si>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</si>
  <si>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</si>
  <si>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</si>
  <si>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</si>
  <si>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</si>
  <si>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</si>
  <si>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</si>
  <si>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</si>
  <si>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</si>
  <si>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</si>
  <si>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</si>
  <si>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</si>
  <si>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</si>
  <si>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</si>
  <si>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</si>
  <si>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</si>
  <si>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</si>
  <si>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</si>
  <si>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</si>
  <si>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</si>
  <si>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</si>
  <si>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</si>
  <si>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</si>
  <si>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</si>
  <si>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</si>
  <si>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</si>
  <si>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</si>
  <si>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</si>
  <si>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</si>
  <si>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</si>
  <si>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</si>
  <si>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</si>
  <si>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MANTENIMIENTO PREVENTIVO Y CORRECTIVO  Placa: 45837  Realizar mantenimiento preventivo y/o correctivo a la maquina de forrado marca: colibri pocket serial N° 108PK15733 Incluyendo repuestos: barra de corte, teflon, 1 correa, muelles de presion.</t>
  </si>
  <si>
    <t>MANTENIMIENTO PREVENTIVO Y CORRECTIVO  Placa: 51321 Realizar mantenimiento preventivo y/o correctivo a la maquina de forrado marca: colibri pocket  Incluyendo repuestos: barra de corte, teflon, 1 correa, muelles de presion.</t>
  </si>
  <si>
    <t>MANTENIMIENTO PREVENTIVO Y CORRECTIVO  Placa: 2018136 Realizar mantenimiento preventivo y/o correctivo a la maquina de forrado marca: colibri pocket serial N° 108PK15719  Incluyendo repuestos: barra de corte, teflon, 1 correa, muelles de presion.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</si>
</sst>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12"/>
      <color theme="1"/>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9" fillId="0" borderId="0" applyNumberFormat="0" applyFill="0" applyBorder="0" applyAlignment="0" applyProtection="0"/>
    <xf numFmtId="0" fontId="10" fillId="0" borderId="7" applyNumberFormat="0" applyFill="0" applyAlignment="0" applyProtection="0"/>
    <xf numFmtId="0" fontId="11" fillId="0" borderId="8" applyNumberFormat="0" applyFill="0" applyAlignment="0" applyProtection="0"/>
    <xf numFmtId="0" fontId="12" fillId="0" borderId="9" applyNumberFormat="0" applyFill="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0" applyNumberFormat="0" applyBorder="0" applyAlignment="0" applyProtection="0"/>
    <xf numFmtId="0" fontId="16" fillId="7" borderId="10" applyNumberFormat="0" applyAlignment="0" applyProtection="0"/>
    <xf numFmtId="0" fontId="17" fillId="8" borderId="11" applyNumberFormat="0" applyAlignment="0" applyProtection="0"/>
    <xf numFmtId="0" fontId="18" fillId="8" borderId="10" applyNumberFormat="0" applyAlignment="0" applyProtection="0"/>
    <xf numFmtId="0" fontId="19" fillId="0" borderId="12" applyNumberFormat="0" applyFill="0" applyAlignment="0" applyProtection="0"/>
    <xf numFmtId="0" fontId="20" fillId="9" borderId="13" applyNumberFormat="0" applyAlignment="0" applyProtection="0"/>
    <xf numFmtId="0" fontId="21" fillId="0" borderId="0" applyNumberFormat="0" applyFill="0" applyBorder="0" applyAlignment="0" applyProtection="0"/>
    <xf numFmtId="0" fontId="5" fillId="10" borderId="14" applyNumberFormat="0" applyFont="0" applyAlignment="0" applyProtection="0"/>
    <xf numFmtId="0" fontId="22" fillId="0" borderId="0" applyNumberFormat="0" applyFill="0" applyBorder="0" applyAlignment="0" applyProtection="0"/>
    <xf numFmtId="0" fontId="23" fillId="0" borderId="15" applyNumberFormat="0" applyFill="0" applyAlignment="0" applyProtection="0"/>
    <xf numFmtId="0" fontId="24"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4"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4"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4"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4"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3">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6"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6" fillId="2" borderId="0" xfId="0" applyFont="1" applyFill="1" applyAlignment="1" applyProtection="1">
      <alignment vertical="center" wrapText="1"/>
      <protection hidden="1"/>
    </xf>
    <xf numFmtId="0" fontId="7" fillId="3" borderId="28" xfId="0" applyFont="1" applyFill="1" applyBorder="1" applyAlignment="1" applyProtection="1">
      <alignment horizontal="center" vertical="center" wrapText="1"/>
      <protection hidden="1"/>
    </xf>
    <xf numFmtId="0" fontId="7" fillId="3" borderId="29" xfId="0" applyFont="1" applyFill="1" applyBorder="1" applyAlignment="1" applyProtection="1">
      <alignment horizontal="center" vertical="center" wrapText="1"/>
      <protection hidden="1"/>
    </xf>
    <xf numFmtId="43" fontId="7" fillId="3" borderId="29" xfId="3" applyFont="1" applyFill="1" applyBorder="1" applyAlignment="1" applyProtection="1">
      <alignment horizontal="center" vertical="center" wrapText="1"/>
      <protection hidden="1"/>
    </xf>
    <xf numFmtId="43" fontId="7" fillId="3" borderId="34" xfId="3" applyFont="1" applyFill="1" applyBorder="1" applyAlignment="1" applyProtection="1">
      <alignment horizontal="center" vertical="center" wrapText="1"/>
      <protection hidden="1"/>
    </xf>
    <xf numFmtId="0" fontId="23"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3"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6" fillId="0" borderId="35" xfId="4" applyFont="1" applyBorder="1" applyAlignment="1" applyProtection="1">
      <alignment vertical="center"/>
      <protection hidden="1"/>
    </xf>
    <xf numFmtId="43" fontId="3" fillId="0" borderId="35" xfId="4" applyFont="1" applyFill="1" applyBorder="1" applyAlignment="1" applyProtection="1">
      <alignment vertical="center"/>
      <protection hidden="1"/>
    </xf>
    <xf numFmtId="43" fontId="6" fillId="0" borderId="36" xfId="4" applyFont="1" applyBorder="1" applyAlignment="1" applyProtection="1">
      <alignment vertical="center"/>
      <protection hidden="1"/>
    </xf>
    <xf numFmtId="0" fontId="3" fillId="2" borderId="0" xfId="0" applyFont="1" applyFill="1" applyAlignment="1" applyProtection="1">
      <alignment wrapText="1"/>
      <protection hidden="1"/>
    </xf>
    <xf numFmtId="43" fontId="25" fillId="0" borderId="0" xfId="3" applyFont="1" applyBorder="1" applyAlignment="1" applyProtection="1">
      <alignment vertical="center"/>
      <protection hidden="1"/>
    </xf>
    <xf numFmtId="43" fontId="25" fillId="0" borderId="0" xfId="3" applyFont="1" applyBorder="1" applyAlignment="1" applyProtection="1">
      <alignment vertical="center" wrapText="1"/>
      <protection hidden="1"/>
    </xf>
    <xf numFmtId="43" fontId="25" fillId="0" borderId="0" xfId="4" applyFont="1" applyBorder="1" applyProtection="1">
      <protection hidden="1"/>
    </xf>
    <xf numFmtId="0" fontId="31" fillId="0" borderId="24" xfId="0" applyFont="1" applyBorder="1" applyAlignment="1">
      <alignment wrapText="1"/>
    </xf>
    <xf numFmtId="9" fontId="1" fillId="35" borderId="1" xfId="1" applyFont="1" applyFill="1" applyBorder="1" applyAlignment="1" applyProtection="1">
      <alignment horizontal="center" vertical="center"/>
      <protection locked="0"/>
    </xf>
    <xf numFmtId="43" fontId="1" fillId="0" borderId="1" xfId="3" applyFont="1" applyFill="1" applyBorder="1" applyAlignment="1" applyProtection="1">
      <alignment horizontal="center" vertical="center"/>
      <protection hidden="1"/>
    </xf>
    <xf numFmtId="164" fontId="27" fillId="35" borderId="1" xfId="4" applyNumberFormat="1" applyFont="1" applyFill="1" applyBorder="1" applyAlignment="1" applyProtection="1">
      <alignment horizontal="center" vertical="center"/>
      <protection locked="0"/>
    </xf>
    <xf numFmtId="0" fontId="1" fillId="0" borderId="30" xfId="0" applyFont="1" applyBorder="1" applyAlignment="1" applyProtection="1">
      <alignment horizontal="center" vertical="center"/>
      <protection hidden="1"/>
    </xf>
    <xf numFmtId="0" fontId="1" fillId="35" borderId="1" xfId="0" applyFont="1" applyFill="1" applyBorder="1" applyAlignment="1" applyProtection="1">
      <alignment horizontal="left" vertical="center" wrapText="1"/>
      <protection locked="0"/>
    </xf>
    <xf numFmtId="0" fontId="1" fillId="35" borderId="39" xfId="0" applyFont="1" applyFill="1" applyBorder="1" applyAlignment="1" applyProtection="1">
      <alignment horizontal="left" vertical="center" wrapText="1"/>
      <protection locked="0"/>
    </xf>
    <xf numFmtId="43" fontId="3" fillId="0" borderId="38" xfId="4" applyFont="1" applyBorder="1" applyAlignment="1" applyProtection="1">
      <alignment vertical="center"/>
      <protection hidden="1"/>
    </xf>
    <xf numFmtId="0" fontId="1" fillId="0" borderId="1" xfId="0" applyFont="1" applyBorder="1" applyAlignment="1">
      <alignment horizontal="center" vertical="center" wrapText="1"/>
    </xf>
    <xf numFmtId="43" fontId="1" fillId="0" borderId="1" xfId="3" applyFont="1" applyFill="1" applyBorder="1" applyAlignment="1" applyProtection="1">
      <alignment vertical="center"/>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7" fillId="35" borderId="2" xfId="0" applyNumberFormat="1" applyFont="1" applyFill="1" applyBorder="1" applyAlignment="1" applyProtection="1">
      <alignment horizontal="center" vertical="center" wrapText="1"/>
      <protection locked="0"/>
    </xf>
    <xf numFmtId="165" fontId="27"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8" fillId="2" borderId="18" xfId="0" applyFont="1" applyFill="1" applyBorder="1" applyAlignment="1" applyProtection="1">
      <alignment horizontal="left" vertical="center" wrapText="1"/>
      <protection hidden="1"/>
    </xf>
    <xf numFmtId="0" fontId="28" fillId="2" borderId="5" xfId="0" applyFont="1" applyFill="1" applyBorder="1" applyAlignment="1" applyProtection="1">
      <alignment horizontal="left" vertical="center" wrapText="1"/>
      <protection hidden="1"/>
    </xf>
    <xf numFmtId="0" fontId="28" fillId="2" borderId="19" xfId="0" applyFont="1" applyFill="1" applyBorder="1" applyAlignment="1" applyProtection="1">
      <alignment horizontal="left" vertical="center" wrapText="1"/>
      <protection hidden="1"/>
    </xf>
    <xf numFmtId="0" fontId="28" fillId="2" borderId="20" xfId="0" applyFont="1" applyFill="1" applyBorder="1" applyAlignment="1" applyProtection="1">
      <alignment horizontal="left" vertical="center" wrapText="1"/>
      <protection hidden="1"/>
    </xf>
    <xf numFmtId="0" fontId="28" fillId="2" borderId="0" xfId="0" applyFont="1" applyFill="1" applyAlignment="1" applyProtection="1">
      <alignment horizontal="left" vertical="center" wrapText="1"/>
      <protection hidden="1"/>
    </xf>
    <xf numFmtId="0" fontId="28" fillId="2" borderId="21" xfId="0" applyFont="1" applyFill="1" applyBorder="1" applyAlignment="1" applyProtection="1">
      <alignment horizontal="left" vertical="center" wrapText="1"/>
      <protection hidden="1"/>
    </xf>
    <xf numFmtId="0" fontId="28" fillId="2" borderId="22" xfId="0" applyFont="1" applyFill="1" applyBorder="1" applyAlignment="1" applyProtection="1">
      <alignment horizontal="left" vertical="center" wrapText="1"/>
      <protection hidden="1"/>
    </xf>
    <xf numFmtId="0" fontId="28" fillId="2" borderId="6" xfId="0" applyFont="1" applyFill="1" applyBorder="1" applyAlignment="1" applyProtection="1">
      <alignment horizontal="left" vertical="center" wrapText="1"/>
      <protection hidden="1"/>
    </xf>
    <xf numFmtId="0" fontId="28" fillId="2" borderId="23"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6" fillId="35" borderId="27" xfId="0" applyFont="1" applyFill="1" applyBorder="1" applyAlignment="1" applyProtection="1">
      <alignment horizontal="center" vertical="center"/>
      <protection locked="0"/>
    </xf>
    <xf numFmtId="0" fontId="26" fillId="35" borderId="25" xfId="0" applyFont="1" applyFill="1" applyBorder="1" applyAlignment="1" applyProtection="1">
      <alignment horizontal="center" vertical="center"/>
      <protection locked="0"/>
    </xf>
    <xf numFmtId="0" fontId="26" fillId="35" borderId="33" xfId="0" applyFont="1" applyFill="1" applyBorder="1" applyAlignment="1" applyProtection="1">
      <alignment horizontal="center" vertical="center"/>
      <protection locked="0"/>
    </xf>
    <xf numFmtId="0" fontId="26" fillId="35" borderId="17" xfId="0" applyFont="1" applyFill="1" applyBorder="1" applyAlignment="1" applyProtection="1">
      <alignment horizontal="center" vertical="center"/>
      <protection locked="0"/>
    </xf>
    <xf numFmtId="0" fontId="26" fillId="35" borderId="16" xfId="0" applyFont="1" applyFill="1" applyBorder="1" applyAlignment="1" applyProtection="1">
      <alignment horizontal="center" vertical="center"/>
      <protection locked="0"/>
    </xf>
    <xf numFmtId="0" fontId="26" fillId="35" borderId="26" xfId="0" applyFont="1" applyFill="1" applyBorder="1" applyAlignment="1" applyProtection="1">
      <alignment horizontal="center" vertical="center"/>
      <protection locked="0"/>
    </xf>
    <xf numFmtId="0" fontId="6" fillId="2" borderId="22" xfId="0" applyFont="1" applyFill="1" applyBorder="1" applyAlignment="1" applyProtection="1">
      <alignment horizontal="center" vertical="center"/>
      <protection hidden="1"/>
    </xf>
    <xf numFmtId="0" fontId="6" fillId="2" borderId="6" xfId="0" applyFont="1" applyFill="1" applyBorder="1" applyAlignment="1" applyProtection="1">
      <alignment horizontal="center" vertical="center"/>
      <protection hidden="1"/>
    </xf>
    <xf numFmtId="0" fontId="6" fillId="0" borderId="31"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30"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0"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0"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40"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2"/>
  <sheetViews>
    <sheetView showGridLines="0" tabSelected="1" topLeftCell="A11" zoomScale="70" zoomScaleNormal="70" zoomScaleSheetLayoutView="70" zoomScalePageLayoutView="55" workbookViewId="0">
      <selection activeCell="C15" sqref="C15"/>
    </sheetView>
  </sheetViews>
  <sheetFormatPr baseColWidth="10" defaultColWidth="11.42578125" defaultRowHeight="15" x14ac:dyDescent="0.25"/>
  <cols>
    <col min="1" max="1" width="10.42578125" style="1" customWidth="1"/>
    <col min="2" max="2" width="71.42578125" style="1" customWidth="1"/>
    <col min="3" max="3" width="23" style="1" customWidth="1"/>
    <col min="4" max="4" width="13.5703125" style="1" bestFit="1" customWidth="1"/>
    <col min="5" max="5" width="15.42578125" style="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51"/>
      <c r="B2" s="52" t="s">
        <v>0</v>
      </c>
      <c r="C2" s="52"/>
      <c r="D2" s="52"/>
      <c r="E2" s="52"/>
      <c r="F2" s="52"/>
      <c r="G2" s="52"/>
      <c r="H2" s="52"/>
      <c r="I2" s="52"/>
      <c r="J2" s="52"/>
      <c r="K2" s="52"/>
      <c r="L2" s="52"/>
      <c r="M2" s="52"/>
      <c r="N2" s="53" t="s">
        <v>1</v>
      </c>
      <c r="O2" s="53"/>
    </row>
    <row r="3" spans="1:15" ht="15.75" customHeight="1" x14ac:dyDescent="0.25">
      <c r="A3" s="51"/>
      <c r="B3" s="52" t="s">
        <v>2</v>
      </c>
      <c r="C3" s="52"/>
      <c r="D3" s="52"/>
      <c r="E3" s="52"/>
      <c r="F3" s="52"/>
      <c r="G3" s="52"/>
      <c r="H3" s="52"/>
      <c r="I3" s="52"/>
      <c r="J3" s="52"/>
      <c r="K3" s="52"/>
      <c r="L3" s="52"/>
      <c r="M3" s="52"/>
      <c r="N3" s="53" t="s">
        <v>48</v>
      </c>
      <c r="O3" s="53"/>
    </row>
    <row r="4" spans="1:15" ht="16.5" customHeight="1" x14ac:dyDescent="0.25">
      <c r="A4" s="51"/>
      <c r="B4" s="52" t="s">
        <v>3</v>
      </c>
      <c r="C4" s="52"/>
      <c r="D4" s="52"/>
      <c r="E4" s="52"/>
      <c r="F4" s="52"/>
      <c r="G4" s="52"/>
      <c r="H4" s="52"/>
      <c r="I4" s="52"/>
      <c r="J4" s="52"/>
      <c r="K4" s="52"/>
      <c r="L4" s="52"/>
      <c r="M4" s="52"/>
      <c r="N4" s="53" t="s">
        <v>49</v>
      </c>
      <c r="O4" s="53"/>
    </row>
    <row r="5" spans="1:15" ht="15" customHeight="1" x14ac:dyDescent="0.25">
      <c r="A5" s="51"/>
      <c r="B5" s="52"/>
      <c r="C5" s="52"/>
      <c r="D5" s="52"/>
      <c r="E5" s="52"/>
      <c r="F5" s="52"/>
      <c r="G5" s="52"/>
      <c r="H5" s="52"/>
      <c r="I5" s="52"/>
      <c r="J5" s="52"/>
      <c r="K5" s="52"/>
      <c r="L5" s="52"/>
      <c r="M5" s="52"/>
      <c r="N5" s="53" t="s">
        <v>46</v>
      </c>
      <c r="O5" s="53"/>
    </row>
    <row r="7" spans="1:15" x14ac:dyDescent="0.25">
      <c r="A7" s="4" t="s">
        <v>4</v>
      </c>
    </row>
    <row r="8" spans="1:15" ht="9.9499999999999993" customHeight="1" x14ac:dyDescent="0.25">
      <c r="A8" s="5"/>
    </row>
    <row r="9" spans="1:15" ht="30" customHeight="1" x14ac:dyDescent="0.25">
      <c r="A9" s="73" t="s">
        <v>5</v>
      </c>
      <c r="B9" s="74"/>
      <c r="D9" s="58" t="s">
        <v>6</v>
      </c>
      <c r="E9" s="59"/>
      <c r="F9" s="60"/>
      <c r="G9" s="61"/>
      <c r="H9" s="61"/>
      <c r="I9" s="62"/>
      <c r="K9" s="58" t="s">
        <v>7</v>
      </c>
      <c r="L9" s="59"/>
      <c r="M9" s="56"/>
      <c r="N9" s="57"/>
    </row>
    <row r="10" spans="1:15" ht="8.25" customHeight="1" x14ac:dyDescent="0.25">
      <c r="A10" s="75"/>
      <c r="B10" s="76"/>
      <c r="C10" s="6"/>
      <c r="E10" s="7"/>
      <c r="F10" s="7"/>
      <c r="M10" s="7"/>
      <c r="N10" s="1"/>
    </row>
    <row r="11" spans="1:15" ht="30" customHeight="1" x14ac:dyDescent="0.25">
      <c r="A11" s="77"/>
      <c r="B11" s="78"/>
      <c r="D11" s="58" t="s">
        <v>8</v>
      </c>
      <c r="E11" s="59"/>
      <c r="F11" s="60"/>
      <c r="G11" s="61"/>
      <c r="H11" s="61"/>
      <c r="I11" s="62"/>
      <c r="K11" s="58" t="s">
        <v>9</v>
      </c>
      <c r="L11" s="59"/>
      <c r="M11" s="54"/>
      <c r="N11" s="55"/>
      <c r="O11" s="14"/>
    </row>
    <row r="12" spans="1:15" ht="9.9499999999999993" customHeight="1" thickBot="1" x14ac:dyDescent="0.3">
      <c r="A12" s="13"/>
      <c r="B12" s="15"/>
      <c r="C12" s="11"/>
      <c r="D12" s="13"/>
      <c r="E12" s="15"/>
      <c r="F12" s="15"/>
      <c r="G12" s="15"/>
      <c r="H12" s="13"/>
      <c r="I12" s="16"/>
      <c r="J12" s="12"/>
      <c r="K12" s="12"/>
      <c r="L12" s="12"/>
      <c r="N12" s="17"/>
      <c r="O12" s="17"/>
    </row>
    <row r="13" spans="1:15" s="8" customFormat="1" ht="111.75" customHeight="1" x14ac:dyDescent="0.25">
      <c r="A13" s="18" t="s">
        <v>10</v>
      </c>
      <c r="B13" s="19" t="s">
        <v>11</v>
      </c>
      <c r="C13" s="19" t="s">
        <v>12</v>
      </c>
      <c r="D13" s="19" t="s">
        <v>13</v>
      </c>
      <c r="E13" s="19" t="s">
        <v>14</v>
      </c>
      <c r="F13" s="20" t="s">
        <v>15</v>
      </c>
      <c r="G13" s="20" t="s">
        <v>16</v>
      </c>
      <c r="H13" s="20" t="s">
        <v>17</v>
      </c>
      <c r="I13" s="20" t="s">
        <v>18</v>
      </c>
      <c r="J13" s="20" t="s">
        <v>19</v>
      </c>
      <c r="K13" s="20" t="s">
        <v>20</v>
      </c>
      <c r="L13" s="20" t="s">
        <v>21</v>
      </c>
      <c r="M13" s="20" t="s">
        <v>22</v>
      </c>
      <c r="N13" s="20" t="s">
        <v>23</v>
      </c>
      <c r="O13" s="21" t="s">
        <v>24</v>
      </c>
    </row>
    <row r="14" spans="1:15" s="8" customFormat="1" ht="80.25" customHeight="1" x14ac:dyDescent="0.2">
      <c r="A14" s="41">
        <v>1</v>
      </c>
      <c r="B14" s="37" t="s">
        <v>51</v>
      </c>
      <c r="C14" s="43"/>
      <c r="D14" s="45">
        <v>1</v>
      </c>
      <c r="E14" s="45" t="s">
        <v>50</v>
      </c>
      <c r="F14" s="40">
        <v>0</v>
      </c>
      <c r="G14" s="38">
        <v>0</v>
      </c>
      <c r="H14" s="39">
        <f>+ROUND(F14*G14,0)</f>
        <v>0</v>
      </c>
      <c r="I14" s="38">
        <v>0</v>
      </c>
      <c r="J14" s="39">
        <f t="shared" ref="J14:J16" si="0">ROUND(F14*I14,0)</f>
        <v>0</v>
      </c>
      <c r="K14" s="39">
        <f>ROUND(F14+H14+J14,0)</f>
        <v>0</v>
      </c>
      <c r="L14" s="39">
        <f t="shared" ref="L14:L16" si="1">ROUND(F14*D14,0)</f>
        <v>0</v>
      </c>
      <c r="M14" s="39">
        <f t="shared" ref="M14:M16" si="2">ROUND(L14*G14,0)</f>
        <v>0</v>
      </c>
      <c r="N14" s="39">
        <f t="shared" ref="N14:N16" si="3">ROUND(L14*I14,0)</f>
        <v>0</v>
      </c>
      <c r="O14" s="46">
        <f t="shared" ref="O14:O16" si="4">ROUND(L14+N14+M14,0)</f>
        <v>0</v>
      </c>
    </row>
    <row r="15" spans="1:15" s="8" customFormat="1" ht="74.25" customHeight="1" x14ac:dyDescent="0.2">
      <c r="A15" s="41">
        <v>2</v>
      </c>
      <c r="B15" s="37" t="s">
        <v>52</v>
      </c>
      <c r="C15" s="42"/>
      <c r="D15" s="45">
        <v>1</v>
      </c>
      <c r="E15" s="45" t="s">
        <v>50</v>
      </c>
      <c r="F15" s="40">
        <v>0</v>
      </c>
      <c r="G15" s="38">
        <v>0</v>
      </c>
      <c r="H15" s="39">
        <f t="shared" ref="H15:H16" si="5">+ROUND(F15*G15,0)</f>
        <v>0</v>
      </c>
      <c r="I15" s="38">
        <v>0</v>
      </c>
      <c r="J15" s="39">
        <f t="shared" si="0"/>
        <v>0</v>
      </c>
      <c r="K15" s="39">
        <f t="shared" ref="K15:K16" si="6">ROUND(F15+H15+J15,0)</f>
        <v>0</v>
      </c>
      <c r="L15" s="39">
        <f t="shared" si="1"/>
        <v>0</v>
      </c>
      <c r="M15" s="39">
        <f t="shared" si="2"/>
        <v>0</v>
      </c>
      <c r="N15" s="39">
        <f t="shared" si="3"/>
        <v>0</v>
      </c>
      <c r="O15" s="46">
        <f t="shared" si="4"/>
        <v>0</v>
      </c>
    </row>
    <row r="16" spans="1:15" s="8" customFormat="1" ht="69" customHeight="1" x14ac:dyDescent="0.2">
      <c r="A16" s="41">
        <v>3</v>
      </c>
      <c r="B16" s="37" t="s">
        <v>53</v>
      </c>
      <c r="C16" s="42"/>
      <c r="D16" s="45">
        <v>1</v>
      </c>
      <c r="E16" s="45" t="s">
        <v>50</v>
      </c>
      <c r="F16" s="40">
        <v>0</v>
      </c>
      <c r="G16" s="38">
        <v>0</v>
      </c>
      <c r="H16" s="39">
        <f t="shared" si="5"/>
        <v>0</v>
      </c>
      <c r="I16" s="38">
        <v>0</v>
      </c>
      <c r="J16" s="39">
        <f t="shared" si="0"/>
        <v>0</v>
      </c>
      <c r="K16" s="39">
        <f t="shared" si="6"/>
        <v>0</v>
      </c>
      <c r="L16" s="39">
        <f t="shared" si="1"/>
        <v>0</v>
      </c>
      <c r="M16" s="39">
        <f t="shared" si="2"/>
        <v>0</v>
      </c>
      <c r="N16" s="39">
        <f t="shared" si="3"/>
        <v>0</v>
      </c>
      <c r="O16" s="46">
        <f t="shared" si="4"/>
        <v>0</v>
      </c>
    </row>
    <row r="17" spans="1:15" s="8" customFormat="1" ht="42" customHeight="1" thickBot="1" x14ac:dyDescent="0.3">
      <c r="A17" s="79" t="s">
        <v>25</v>
      </c>
      <c r="B17" s="80"/>
      <c r="C17" s="80"/>
      <c r="D17" s="80"/>
      <c r="E17" s="80"/>
      <c r="F17" s="80"/>
      <c r="G17" s="80"/>
      <c r="H17" s="80"/>
      <c r="I17" s="80"/>
      <c r="J17" s="80"/>
      <c r="K17" s="80"/>
      <c r="L17" s="91" t="s">
        <v>26</v>
      </c>
      <c r="M17" s="92"/>
      <c r="N17" s="92"/>
      <c r="O17" s="44">
        <f>SUMIF(G:G,0%,L:L)+SUMIF(G:G,"",L:L)</f>
        <v>0</v>
      </c>
    </row>
    <row r="18" spans="1:15" s="8" customFormat="1" ht="39" customHeight="1" x14ac:dyDescent="0.25">
      <c r="A18" s="63" t="s">
        <v>47</v>
      </c>
      <c r="B18" s="64"/>
      <c r="C18" s="64"/>
      <c r="D18" s="64"/>
      <c r="E18" s="64"/>
      <c r="F18" s="64"/>
      <c r="G18" s="64"/>
      <c r="H18" s="64"/>
      <c r="I18" s="64"/>
      <c r="J18" s="64"/>
      <c r="K18" s="65"/>
      <c r="L18" s="85" t="s">
        <v>27</v>
      </c>
      <c r="M18" s="86"/>
      <c r="N18" s="86"/>
      <c r="O18" s="29">
        <f>SUMIF(G:G,5%,L:L)</f>
        <v>0</v>
      </c>
    </row>
    <row r="19" spans="1:15" s="8" customFormat="1" ht="30" customHeight="1" x14ac:dyDescent="0.25">
      <c r="A19" s="66"/>
      <c r="B19" s="67"/>
      <c r="C19" s="67"/>
      <c r="D19" s="67"/>
      <c r="E19" s="67"/>
      <c r="F19" s="67"/>
      <c r="G19" s="67"/>
      <c r="H19" s="67"/>
      <c r="I19" s="67"/>
      <c r="J19" s="67"/>
      <c r="K19" s="68"/>
      <c r="L19" s="85" t="s">
        <v>28</v>
      </c>
      <c r="M19" s="86"/>
      <c r="N19" s="86"/>
      <c r="O19" s="29">
        <f>SUMIF(G:G,19%,L:L)</f>
        <v>0</v>
      </c>
    </row>
    <row r="20" spans="1:15" s="8" customFormat="1" ht="30" customHeight="1" x14ac:dyDescent="0.25">
      <c r="A20" s="66"/>
      <c r="B20" s="67"/>
      <c r="C20" s="67"/>
      <c r="D20" s="67"/>
      <c r="E20" s="67"/>
      <c r="F20" s="67"/>
      <c r="G20" s="67"/>
      <c r="H20" s="67"/>
      <c r="I20" s="67"/>
      <c r="J20" s="67"/>
      <c r="K20" s="68"/>
      <c r="L20" s="87" t="s">
        <v>21</v>
      </c>
      <c r="M20" s="88"/>
      <c r="N20" s="88"/>
      <c r="O20" s="30">
        <f>SUM(O17:O19)</f>
        <v>0</v>
      </c>
    </row>
    <row r="21" spans="1:15" s="8" customFormat="1" ht="30" customHeight="1" x14ac:dyDescent="0.25">
      <c r="A21" s="66"/>
      <c r="B21" s="67"/>
      <c r="C21" s="67"/>
      <c r="D21" s="67"/>
      <c r="E21" s="67"/>
      <c r="F21" s="67"/>
      <c r="G21" s="67"/>
      <c r="H21" s="67"/>
      <c r="I21" s="67"/>
      <c r="J21" s="67"/>
      <c r="K21" s="68"/>
      <c r="L21" s="89" t="s">
        <v>29</v>
      </c>
      <c r="M21" s="90"/>
      <c r="N21" s="90"/>
      <c r="O21" s="31">
        <f>SUMIF(G:G,5%,M:M)</f>
        <v>0</v>
      </c>
    </row>
    <row r="22" spans="1:15" s="8" customFormat="1" ht="30" customHeight="1" x14ac:dyDescent="0.25">
      <c r="A22" s="66"/>
      <c r="B22" s="67"/>
      <c r="C22" s="67"/>
      <c r="D22" s="67"/>
      <c r="E22" s="67"/>
      <c r="F22" s="67"/>
      <c r="G22" s="67"/>
      <c r="H22" s="67"/>
      <c r="I22" s="67"/>
      <c r="J22" s="67"/>
      <c r="K22" s="68"/>
      <c r="L22" s="89" t="s">
        <v>30</v>
      </c>
      <c r="M22" s="90"/>
      <c r="N22" s="90"/>
      <c r="O22" s="31">
        <f>SUMIF(G:G,19%,M:M)</f>
        <v>0</v>
      </c>
    </row>
    <row r="23" spans="1:15" s="8" customFormat="1" ht="30" customHeight="1" x14ac:dyDescent="0.25">
      <c r="A23" s="66"/>
      <c r="B23" s="67"/>
      <c r="C23" s="67"/>
      <c r="D23" s="67"/>
      <c r="E23" s="67"/>
      <c r="F23" s="67"/>
      <c r="G23" s="67"/>
      <c r="H23" s="67"/>
      <c r="I23" s="67"/>
      <c r="J23" s="67"/>
      <c r="K23" s="68"/>
      <c r="L23" s="87" t="s">
        <v>31</v>
      </c>
      <c r="M23" s="88"/>
      <c r="N23" s="88"/>
      <c r="O23" s="30">
        <f>SUM(O21:O22)</f>
        <v>0</v>
      </c>
    </row>
    <row r="24" spans="1:15" s="8" customFormat="1" ht="30" customHeight="1" x14ac:dyDescent="0.25">
      <c r="A24" s="66"/>
      <c r="B24" s="67"/>
      <c r="C24" s="67"/>
      <c r="D24" s="67"/>
      <c r="E24" s="67"/>
      <c r="F24" s="67"/>
      <c r="G24" s="67"/>
      <c r="H24" s="67"/>
      <c r="I24" s="67"/>
      <c r="J24" s="67"/>
      <c r="K24" s="68"/>
      <c r="L24" s="85" t="s">
        <v>32</v>
      </c>
      <c r="M24" s="86"/>
      <c r="N24" s="86"/>
      <c r="O24" s="29">
        <f>SUMIF(I:I,8%,N:N)</f>
        <v>0</v>
      </c>
    </row>
    <row r="25" spans="1:15" s="8" customFormat="1" ht="37.5" customHeight="1" x14ac:dyDescent="0.25">
      <c r="A25" s="66"/>
      <c r="B25" s="67"/>
      <c r="C25" s="67"/>
      <c r="D25" s="67"/>
      <c r="E25" s="67"/>
      <c r="F25" s="67"/>
      <c r="G25" s="67"/>
      <c r="H25" s="67"/>
      <c r="I25" s="67"/>
      <c r="J25" s="67"/>
      <c r="K25" s="68"/>
      <c r="L25" s="83" t="s">
        <v>33</v>
      </c>
      <c r="M25" s="84"/>
      <c r="N25" s="84"/>
      <c r="O25" s="30">
        <f>SUM(O24)</f>
        <v>0</v>
      </c>
    </row>
    <row r="26" spans="1:15" s="8" customFormat="1" ht="32.25" customHeight="1" thickBot="1" x14ac:dyDescent="0.3">
      <c r="A26" s="69"/>
      <c r="B26" s="70"/>
      <c r="C26" s="70"/>
      <c r="D26" s="70"/>
      <c r="E26" s="70"/>
      <c r="F26" s="70"/>
      <c r="G26" s="70"/>
      <c r="H26" s="70"/>
      <c r="I26" s="70"/>
      <c r="J26" s="70"/>
      <c r="K26" s="71"/>
      <c r="L26" s="81" t="s">
        <v>34</v>
      </c>
      <c r="M26" s="82"/>
      <c r="N26" s="82"/>
      <c r="O26" s="32">
        <f>+O20+O23+O25</f>
        <v>0</v>
      </c>
    </row>
    <row r="28" spans="1:15" ht="50.1" customHeight="1" thickBot="1" x14ac:dyDescent="0.3">
      <c r="B28" s="72"/>
      <c r="C28" s="72"/>
    </row>
    <row r="29" spans="1:15" x14ac:dyDescent="0.25">
      <c r="B29" s="50" t="s">
        <v>35</v>
      </c>
      <c r="C29" s="50"/>
    </row>
    <row r="30" spans="1:15" ht="15" customHeight="1" x14ac:dyDescent="0.25">
      <c r="M30" s="34"/>
      <c r="N30" s="35"/>
      <c r="O30" s="36"/>
    </row>
    <row r="31" spans="1:15" ht="15.75" customHeight="1" x14ac:dyDescent="0.25">
      <c r="M31" s="34"/>
      <c r="N31" s="35"/>
      <c r="O31" s="36"/>
    </row>
    <row r="32" spans="1:15" ht="15" customHeight="1" x14ac:dyDescent="0.25">
      <c r="A32" s="9" t="s">
        <v>36</v>
      </c>
      <c r="M32" s="34"/>
      <c r="N32" s="35"/>
      <c r="O32" s="36"/>
    </row>
    <row r="33" spans="1:17" x14ac:dyDescent="0.25">
      <c r="A33" s="49" t="s">
        <v>37</v>
      </c>
      <c r="B33" s="49"/>
      <c r="C33" s="49"/>
      <c r="D33" s="49"/>
      <c r="E33" s="49"/>
      <c r="F33" s="49"/>
      <c r="G33" s="49"/>
      <c r="H33" s="49"/>
      <c r="I33" s="49"/>
      <c r="J33" s="49"/>
      <c r="K33" s="49"/>
      <c r="L33" s="49"/>
      <c r="M33" s="49"/>
      <c r="N33" s="49"/>
      <c r="O33" s="49"/>
      <c r="P33" s="1"/>
      <c r="Q33" s="1"/>
    </row>
    <row r="34" spans="1:17" ht="15" customHeight="1" x14ac:dyDescent="0.25">
      <c r="A34" s="48" t="s">
        <v>38</v>
      </c>
      <c r="B34" s="48"/>
      <c r="C34" s="48"/>
      <c r="D34" s="48"/>
      <c r="E34" s="48"/>
      <c r="F34" s="48"/>
      <c r="G34" s="48"/>
      <c r="H34" s="48"/>
      <c r="I34" s="48"/>
      <c r="J34" s="48"/>
      <c r="K34" s="48"/>
      <c r="L34" s="48"/>
      <c r="M34" s="48"/>
      <c r="N34" s="48"/>
      <c r="O34" s="48"/>
      <c r="P34" s="33"/>
      <c r="Q34" s="33"/>
    </row>
    <row r="35" spans="1:17" x14ac:dyDescent="0.25">
      <c r="A35" s="47" t="s">
        <v>39</v>
      </c>
      <c r="B35" s="47"/>
      <c r="C35" s="47"/>
      <c r="D35" s="47"/>
      <c r="E35" s="47"/>
      <c r="F35" s="47"/>
      <c r="G35" s="47"/>
      <c r="H35" s="47"/>
      <c r="I35" s="47"/>
      <c r="J35" s="47"/>
      <c r="K35" s="47"/>
      <c r="L35" s="47"/>
      <c r="M35" s="47"/>
      <c r="N35" s="47"/>
      <c r="O35" s="47"/>
      <c r="P35" s="4"/>
      <c r="Q35" s="4"/>
    </row>
    <row r="36" spans="1:17" x14ac:dyDescent="0.25">
      <c r="A36" s="47" t="s">
        <v>40</v>
      </c>
      <c r="B36" s="47"/>
      <c r="C36" s="47"/>
      <c r="D36" s="47"/>
      <c r="E36" s="47"/>
      <c r="F36" s="47"/>
      <c r="G36" s="47"/>
      <c r="H36" s="47"/>
      <c r="I36" s="47"/>
      <c r="J36" s="47"/>
      <c r="K36" s="47"/>
      <c r="L36" s="47"/>
      <c r="M36" s="47"/>
      <c r="N36" s="47"/>
      <c r="O36" s="47"/>
      <c r="P36" s="4"/>
      <c r="Q36" s="4"/>
    </row>
    <row r="37" spans="1:17" x14ac:dyDescent="0.25">
      <c r="K37" s="1"/>
      <c r="L37" s="1"/>
      <c r="M37" s="1"/>
      <c r="N37" s="1"/>
    </row>
    <row r="79" spans="11:15" s="1" customFormat="1" x14ac:dyDescent="0.25">
      <c r="K79" s="3"/>
      <c r="L79" s="3"/>
      <c r="M79" s="3"/>
      <c r="N79" s="3"/>
      <c r="O79" s="3"/>
    </row>
    <row r="80" spans="11:15" s="1" customFormat="1" x14ac:dyDescent="0.25">
      <c r="K80" s="3"/>
      <c r="L80" s="3"/>
      <c r="M80" s="3"/>
      <c r="N80" s="3"/>
      <c r="O80" s="3"/>
    </row>
    <row r="81" spans="11:15" s="1" customFormat="1" x14ac:dyDescent="0.25">
      <c r="K81" s="3"/>
      <c r="L81" s="3"/>
      <c r="M81" s="3"/>
      <c r="N81" s="3"/>
      <c r="O81" s="3"/>
    </row>
    <row r="82" spans="11:15" s="1" customFormat="1" x14ac:dyDescent="0.25">
      <c r="K82" s="3"/>
      <c r="L82" s="3"/>
      <c r="M82" s="3"/>
      <c r="N82" s="3"/>
      <c r="O82" s="3"/>
    </row>
  </sheetData>
  <sheetProtection algorithmName="SHA-512" hashValue="GpmvyC6SN5aZGRa9ge0OrEpcfxeJFt0ZNWSO2yheSeUcM2TWRIP8njPeQiSH0eC5bjXVB9qwzuZONAYr/txnoQ==" saltValue="KsmlcJ+KCAH8ePzqiB7Vcw==" spinCount="100000" sheet="1" selectLockedCells="1"/>
  <mergeCells count="35">
    <mergeCell ref="L21:N21"/>
    <mergeCell ref="L20:N20"/>
    <mergeCell ref="L19:N19"/>
    <mergeCell ref="L18:N18"/>
    <mergeCell ref="L17:N17"/>
    <mergeCell ref="L26:N26"/>
    <mergeCell ref="L25:N25"/>
    <mergeCell ref="L24:N24"/>
    <mergeCell ref="L23:N23"/>
    <mergeCell ref="L22:N22"/>
    <mergeCell ref="A18:K26"/>
    <mergeCell ref="F9:I9"/>
    <mergeCell ref="B28:C28"/>
    <mergeCell ref="A9:B11"/>
    <mergeCell ref="D9:E9"/>
    <mergeCell ref="D11:E11"/>
    <mergeCell ref="A17:K17"/>
    <mergeCell ref="M11:N11"/>
    <mergeCell ref="M9:N9"/>
    <mergeCell ref="K9:L9"/>
    <mergeCell ref="K11:L11"/>
    <mergeCell ref="F11:I11"/>
    <mergeCell ref="A2:A5"/>
    <mergeCell ref="B2:M2"/>
    <mergeCell ref="N2:O2"/>
    <mergeCell ref="B3:M3"/>
    <mergeCell ref="N3:O3"/>
    <mergeCell ref="B4:M5"/>
    <mergeCell ref="N4:O4"/>
    <mergeCell ref="N5:O5"/>
    <mergeCell ref="A36:O36"/>
    <mergeCell ref="A35:O35"/>
    <mergeCell ref="A34:O34"/>
    <mergeCell ref="A33:O33"/>
    <mergeCell ref="B29:C29"/>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16" xr:uid="{00000000-0002-0000-0000-000002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G14:G16</xm:sqref>
        </x14:dataValidation>
        <x14:dataValidation type="list" allowBlank="1" showInputMessage="1" showErrorMessage="1" xr:uid="{00000000-0002-0000-0000-000008000000}">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4" bestFit="1" customWidth="1"/>
    <col min="6" max="6" width="15" style="28" bestFit="1" customWidth="1"/>
  </cols>
  <sheetData>
    <row r="6" spans="2:6" x14ac:dyDescent="0.25">
      <c r="B6" s="10" t="s">
        <v>8</v>
      </c>
      <c r="D6" s="22" t="s">
        <v>41</v>
      </c>
      <c r="F6" s="25" t="s">
        <v>42</v>
      </c>
    </row>
    <row r="7" spans="2:6" x14ac:dyDescent="0.25">
      <c r="B7" s="1" t="s">
        <v>43</v>
      </c>
      <c r="D7" s="23">
        <v>0</v>
      </c>
      <c r="F7" s="26">
        <v>0.08</v>
      </c>
    </row>
    <row r="8" spans="2:6" x14ac:dyDescent="0.25">
      <c r="B8" s="1" t="s">
        <v>44</v>
      </c>
      <c r="D8" s="23">
        <v>0.05</v>
      </c>
      <c r="F8" s="27">
        <v>0</v>
      </c>
    </row>
    <row r="9" spans="2:6" x14ac:dyDescent="0.25">
      <c r="B9" s="1" t="s">
        <v>45</v>
      </c>
      <c r="D9" s="23">
        <v>0.19</v>
      </c>
    </row>
    <row r="10" spans="2:6" x14ac:dyDescent="0.25">
      <c r="D10"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HEIDY YOHANA VALBUENA DIAZ</cp:lastModifiedBy>
  <cp:revision/>
  <dcterms:created xsi:type="dcterms:W3CDTF">2017-04-28T13:22:52Z</dcterms:created>
  <dcterms:modified xsi:type="dcterms:W3CDTF">2024-06-18T15:51:00Z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