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27 DE 2024/PUBLICACION/"/>
    </mc:Choice>
  </mc:AlternateContent>
  <xr:revisionPtr revIDLastSave="513" documentId="13_ncr:1_{A3203639-816A-4F00-A849-4E2EC2053B16}" xr6:coauthVersionLast="47" xr6:coauthVersionMax="47" xr10:uidLastSave="{81BB4778-7820-458A-821E-96B6F52B0147}"/>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L16" i="7"/>
  <c r="M16" i="7" s="1"/>
  <c r="L17" i="7"/>
  <c r="N17" i="7" s="1"/>
  <c r="J15" i="7"/>
  <c r="J16" i="7"/>
  <c r="J17" i="7"/>
  <c r="H17" i="7"/>
  <c r="H15" i="7"/>
  <c r="H16" i="7"/>
  <c r="A16" i="7"/>
  <c r="A17" i="7" s="1"/>
  <c r="A18" i="7" s="1"/>
  <c r="A15" i="7"/>
  <c r="L18" i="7"/>
  <c r="J18" i="7"/>
  <c r="K17" i="7" l="1"/>
  <c r="K16" i="7"/>
  <c r="K15" i="7"/>
  <c r="M17" i="7"/>
  <c r="O17" i="7" s="1"/>
  <c r="N16" i="7"/>
  <c r="O16" i="7"/>
  <c r="M15" i="7"/>
  <c r="N15" i="7"/>
  <c r="O15" i="7" s="1"/>
  <c r="N18" i="7"/>
  <c r="M18" i="7"/>
  <c r="H14" i="7"/>
  <c r="J14" i="7"/>
  <c r="L14" i="7"/>
  <c r="M14" i="7" s="1"/>
  <c r="H18" i="7"/>
  <c r="K18" i="7" s="1"/>
  <c r="O23" i="7"/>
  <c r="O20" i="7"/>
  <c r="O21" i="7" l="1"/>
  <c r="K14" i="7"/>
  <c r="O18" i="7"/>
  <c r="N14" i="7"/>
  <c r="O14" i="7" s="1"/>
  <c r="O19" i="7"/>
  <c r="O26" i="7"/>
  <c r="O27" i="7" s="1"/>
  <c r="O22" i="7" l="1"/>
  <c r="O24" i="7"/>
  <c r="O25" i="7" s="1"/>
  <c r="O28" i="7" l="1"/>
</calcChain>
</file>

<file path=xl/sharedStrings.xml><?xml version="1.0" encoding="utf-8"?>
<sst xmlns="http://schemas.openxmlformats.org/spreadsheetml/2006/main" count="62" uniqueCount="56">
  <si>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</si>
  <si>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</si>
  <si>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</si>
  <si>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</si>
  <si>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</si>
  <si>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</si>
  <si>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</si>
  <si>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</si>
  <si>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</si>
  <si>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</si>
  <si>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</si>
  <si>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</si>
  <si>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</si>
  <si>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</si>
  <si>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</si>
  <si>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</si>
  <si>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</si>
  <si>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</si>
  <si>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</si>
  <si>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</si>
  <si>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</si>
  <si>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</si>
  <si>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</si>
  <si>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</si>
  <si>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</si>
  <si>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</si>
  <si>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</si>
  <si>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</si>
  <si>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</si>
  <si>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</si>
  <si>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</si>
  <si>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</si>
  <si>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</si>
  <si>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</si>
  <si>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</si>
  <si>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</si>
  <si>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</si>
  <si>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</si>
  <si>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</si>
  <si>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</si>
  <si>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</si>
  <si>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</si>
  <si>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</si>
  <si>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</si>
  <si>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</si>
  <si>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</si>
  <si>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</si>
  <si>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</si>
  <si>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</si>
  <si>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</si>
  <si>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</si>
  <si>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TALLER EXPANDIENDO TU RED PROFESIONAL: TALLER DE NETWORKING Y PRESENTACIÓN VIRTUAL Tiempo: 2 horas  Modalidad: virtual Actividad Incluida: Se realizará una sesión de networking simuladas en grupos pequeños a través de la plataforma de Zoom. Los participantes pueden practicar en la presentación de sí mismos, intercambiar información de contacto y recibir retroalimentación constructiva de sus compañeros. Incluye medición de actividad y tablero de networking.</t>
  </si>
  <si>
    <t>TALLER BRILLANDO EN LINKEDIN: EVALUA TU PERFIL CON INTELIGENCIA ARTIFICIAL Y OPTIMIZALO PARA BRILLAR. Tiempo: 2 horas  Modalidad: virtual Actividad incluida: Se realizará una revisión de perfiles de LinkedIn a través de CrystalKnows. Es una Inteligencia Artificial que te ayuda a evaluar tu Linkedin, y además invitamos a los asistentes a compartir sus perfiles y proporciona retroalimentación en tiempo real sobre cómo mejorarlos. Incluye ejercicios de redacción de titulares y resúmenes que capturen la atención de reclutadores.</t>
  </si>
  <si>
    <t>TALLER USA LA INTELIGENCIA ARTIFICIAL Y AUTOMATIZA LA BÚSQUEDA DE EMPLEO Tiempo: 2 horas  Modalidad: virtual Actividad incluida: Se organiza una revisión de creación de perfiles virtuales usando Chat GPT y veremos la ayuda de esta herramienta en: palabras clave, identificación del mercado laboral, elaboración de propuesta de valor y hoja de vida y hasta mensajes en Linkedin y estructuración de entrevista. En el taller evaluaremos hasta 5 casos personalizados de los asistentes. Incluye guía de Promps para utilizar en ChatGPT</t>
  </si>
  <si>
    <t>TALLER CONSTRUYE UNA MARCA PROFESIONAL INOLVIDABLE EN EL MUNDO DIGITAL Tiempo: 2 horas  Modalidad: virtual Actividad incluida: Se realizará una lluvia de ideas en grupo sobre las cualidades y valores que los participantes desean comunicar a través de su marca personal y crearemos una estructura de INGRESOS que podemos obtener con nuestra marca profesional. A través de Google Drawings</t>
  </si>
  <si>
    <t xml:space="preserve">TALLER ENTREVISTAS VIRTUALES EXITOSAS Y PREPARACIÓN CON SIMULADORES Tiempo: 2 horas  Modalidad: virtual Actividad incluida: Simulación de entrevista virtual en tiempo real utilizando escenarios de entrevistas comunes y aprendiendo que herramientas nos sirven para hacer entrevistas usando Interview Warmup: La app de Google para practicar entrevistas en inglés y interviwew Buddy. Incluye manual con los mejores simuladores en español y en inglés.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</si>
</sst>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topLeftCell="A9" zoomScale="70" zoomScaleNormal="70" zoomScaleSheetLayoutView="70" zoomScalePageLayoutView="55" workbookViewId="0">
      <selection activeCell="C18" sqref="C18"/>
    </sheetView>
  </sheetViews>
  <sheetFormatPr baseColWidth="10" defaultColWidth="11.42578125" defaultRowHeight="15" x14ac:dyDescent="0.25"/>
  <cols>
    <col min="1" max="1" width="10.42578125" style="2" customWidth="1"/>
    <col min="2" max="2" width="78.140625" style="2" customWidth="1"/>
    <col min="3" max="3" width="23" style="2" customWidth="1"/>
    <col min="4" max="4" width="13.5703125" style="2" bestFit="1" customWidth="1"/>
    <col min="5" max="5" width="15.42578125" style="2"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0"/>
      <c r="B2" s="51" t="s">
        <v>0</v>
      </c>
      <c r="C2" s="51"/>
      <c r="D2" s="51"/>
      <c r="E2" s="51"/>
      <c r="F2" s="51"/>
      <c r="G2" s="51"/>
      <c r="H2" s="51"/>
      <c r="I2" s="51"/>
      <c r="J2" s="51"/>
      <c r="K2" s="51"/>
      <c r="L2" s="51"/>
      <c r="M2" s="51"/>
      <c r="N2" s="52" t="s">
        <v>1</v>
      </c>
      <c r="O2" s="52"/>
    </row>
    <row r="3" spans="1:15" ht="15.75" customHeight="1" x14ac:dyDescent="0.25">
      <c r="A3" s="50"/>
      <c r="B3" s="51" t="s">
        <v>2</v>
      </c>
      <c r="C3" s="51"/>
      <c r="D3" s="51"/>
      <c r="E3" s="51"/>
      <c r="F3" s="51"/>
      <c r="G3" s="51"/>
      <c r="H3" s="51"/>
      <c r="I3" s="51"/>
      <c r="J3" s="51"/>
      <c r="K3" s="51"/>
      <c r="L3" s="51"/>
      <c r="M3" s="51"/>
      <c r="N3" s="52" t="s">
        <v>48</v>
      </c>
      <c r="O3" s="52"/>
    </row>
    <row r="4" spans="1:15" ht="16.5" customHeight="1" x14ac:dyDescent="0.25">
      <c r="A4" s="50"/>
      <c r="B4" s="51" t="s">
        <v>3</v>
      </c>
      <c r="C4" s="51"/>
      <c r="D4" s="51"/>
      <c r="E4" s="51"/>
      <c r="F4" s="51"/>
      <c r="G4" s="51"/>
      <c r="H4" s="51"/>
      <c r="I4" s="51"/>
      <c r="J4" s="51"/>
      <c r="K4" s="51"/>
      <c r="L4" s="51"/>
      <c r="M4" s="51"/>
      <c r="N4" s="52" t="s">
        <v>49</v>
      </c>
      <c r="O4" s="52"/>
    </row>
    <row r="5" spans="1:15" ht="15" customHeight="1" x14ac:dyDescent="0.25">
      <c r="A5" s="50"/>
      <c r="B5" s="51"/>
      <c r="C5" s="51"/>
      <c r="D5" s="51"/>
      <c r="E5" s="51"/>
      <c r="F5" s="51"/>
      <c r="G5" s="51"/>
      <c r="H5" s="51"/>
      <c r="I5" s="51"/>
      <c r="J5" s="51"/>
      <c r="K5" s="51"/>
      <c r="L5" s="51"/>
      <c r="M5" s="51"/>
      <c r="N5" s="52" t="s">
        <v>46</v>
      </c>
      <c r="O5" s="52"/>
    </row>
    <row r="7" spans="1:15" x14ac:dyDescent="0.25">
      <c r="A7" s="5" t="s">
        <v>4</v>
      </c>
    </row>
    <row r="8" spans="1:15" ht="9.9499999999999993" customHeight="1" x14ac:dyDescent="0.25">
      <c r="A8" s="6"/>
    </row>
    <row r="9" spans="1:15" ht="30" customHeight="1" x14ac:dyDescent="0.25">
      <c r="A9" s="72" t="s">
        <v>5</v>
      </c>
      <c r="B9" s="73"/>
      <c r="D9" s="57" t="s">
        <v>6</v>
      </c>
      <c r="E9" s="58"/>
      <c r="F9" s="59"/>
      <c r="G9" s="60"/>
      <c r="H9" s="60"/>
      <c r="I9" s="61"/>
      <c r="K9" s="57" t="s">
        <v>7</v>
      </c>
      <c r="L9" s="58"/>
      <c r="M9" s="55"/>
      <c r="N9" s="56"/>
    </row>
    <row r="10" spans="1:15" ht="8.25" customHeight="1" x14ac:dyDescent="0.25">
      <c r="A10" s="74"/>
      <c r="B10" s="75"/>
      <c r="C10" s="7"/>
      <c r="E10" s="8"/>
      <c r="F10" s="8"/>
      <c r="M10" s="8"/>
      <c r="N10" s="2"/>
    </row>
    <row r="11" spans="1:15" ht="30" customHeight="1" x14ac:dyDescent="0.25">
      <c r="A11" s="76"/>
      <c r="B11" s="77"/>
      <c r="D11" s="57" t="s">
        <v>8</v>
      </c>
      <c r="E11" s="58"/>
      <c r="F11" s="59"/>
      <c r="G11" s="60"/>
      <c r="H11" s="60"/>
      <c r="I11" s="61"/>
      <c r="K11" s="57" t="s">
        <v>9</v>
      </c>
      <c r="L11" s="58"/>
      <c r="M11" s="53"/>
      <c r="N11" s="54"/>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17.75" customHeight="1" x14ac:dyDescent="0.25">
      <c r="A14" s="26">
        <v>1</v>
      </c>
      <c r="B14" s="45" t="s">
        <v>51</v>
      </c>
      <c r="C14" s="12"/>
      <c r="D14" s="44">
        <v>1</v>
      </c>
      <c r="E14" s="44" t="s">
        <v>50</v>
      </c>
      <c r="F14" s="13"/>
      <c r="G14" s="11">
        <v>0</v>
      </c>
      <c r="H14" s="1">
        <f>+ROUND(F14*G14,0)</f>
        <v>0</v>
      </c>
      <c r="I14" s="11">
        <v>0</v>
      </c>
      <c r="J14" s="1">
        <f t="shared" ref="J14:J18" si="0">ROUND(F14*I14,0)</f>
        <v>0</v>
      </c>
      <c r="K14" s="1">
        <f t="shared" ref="K14:K18" si="1">ROUND(F14+H14+J14,0)</f>
        <v>0</v>
      </c>
      <c r="L14" s="1">
        <f t="shared" ref="L14:L18" si="2">ROUND(F14*D14,0)</f>
        <v>0</v>
      </c>
      <c r="M14" s="1">
        <f t="shared" ref="M14:M18" si="3">ROUND(L14*G14,0)</f>
        <v>0</v>
      </c>
      <c r="N14" s="1">
        <f t="shared" ref="N14:N18" si="4">ROUND(L14*I14,0)</f>
        <v>0</v>
      </c>
      <c r="O14" s="27">
        <f t="shared" ref="O14:O18" si="5">ROUND(L14+N14+M14,0)</f>
        <v>0</v>
      </c>
    </row>
    <row r="15" spans="1:15" s="9" customFormat="1" ht="123.75" customHeight="1" x14ac:dyDescent="0.25">
      <c r="A15" s="26">
        <f>1+A14</f>
        <v>2</v>
      </c>
      <c r="B15" s="45" t="s">
        <v>52</v>
      </c>
      <c r="C15" s="12"/>
      <c r="D15" s="44">
        <v>1</v>
      </c>
      <c r="E15" s="44" t="s">
        <v>50</v>
      </c>
      <c r="F15" s="13"/>
      <c r="G15" s="11">
        <v>0</v>
      </c>
      <c r="H15" s="1">
        <f t="shared" ref="H15:H16" si="6">+ROUND(F15*G15,0)</f>
        <v>0</v>
      </c>
      <c r="I15" s="11">
        <v>0</v>
      </c>
      <c r="J15" s="1">
        <f t="shared" si="0"/>
        <v>0</v>
      </c>
      <c r="K15" s="1">
        <f t="shared" si="1"/>
        <v>0</v>
      </c>
      <c r="L15" s="1">
        <f t="shared" si="2"/>
        <v>0</v>
      </c>
      <c r="M15" s="1">
        <f t="shared" si="3"/>
        <v>0</v>
      </c>
      <c r="N15" s="1">
        <f t="shared" si="4"/>
        <v>0</v>
      </c>
      <c r="O15" s="27">
        <f t="shared" si="5"/>
        <v>0</v>
      </c>
    </row>
    <row r="16" spans="1:15" s="9" customFormat="1" ht="120.75" customHeight="1" x14ac:dyDescent="0.25">
      <c r="A16" s="26">
        <f t="shared" ref="A16:A18" si="7">1+A15</f>
        <v>3</v>
      </c>
      <c r="B16" s="45" t="s">
        <v>53</v>
      </c>
      <c r="C16" s="12"/>
      <c r="D16" s="44">
        <v>1</v>
      </c>
      <c r="E16" s="44" t="s">
        <v>50</v>
      </c>
      <c r="F16" s="13"/>
      <c r="G16" s="11">
        <v>0</v>
      </c>
      <c r="H16" s="1">
        <f t="shared" si="6"/>
        <v>0</v>
      </c>
      <c r="I16" s="11">
        <v>0</v>
      </c>
      <c r="J16" s="1">
        <f t="shared" si="0"/>
        <v>0</v>
      </c>
      <c r="K16" s="1">
        <f t="shared" si="1"/>
        <v>0</v>
      </c>
      <c r="L16" s="1">
        <f t="shared" si="2"/>
        <v>0</v>
      </c>
      <c r="M16" s="1">
        <f t="shared" si="3"/>
        <v>0</v>
      </c>
      <c r="N16" s="1">
        <f t="shared" si="4"/>
        <v>0</v>
      </c>
      <c r="O16" s="27">
        <f t="shared" si="5"/>
        <v>0</v>
      </c>
    </row>
    <row r="17" spans="1:15" s="9" customFormat="1" ht="105" customHeight="1" x14ac:dyDescent="0.25">
      <c r="A17" s="26">
        <f t="shared" si="7"/>
        <v>4</v>
      </c>
      <c r="B17" s="45" t="s">
        <v>54</v>
      </c>
      <c r="C17" s="12"/>
      <c r="D17" s="44">
        <v>1</v>
      </c>
      <c r="E17" s="44" t="s">
        <v>50</v>
      </c>
      <c r="F17" s="13"/>
      <c r="G17" s="11">
        <v>0</v>
      </c>
      <c r="H17" s="1">
        <f>+ROUND(F17*G17,0)</f>
        <v>0</v>
      </c>
      <c r="I17" s="11">
        <v>0</v>
      </c>
      <c r="J17" s="1">
        <f t="shared" si="0"/>
        <v>0</v>
      </c>
      <c r="K17" s="1">
        <f t="shared" si="1"/>
        <v>0</v>
      </c>
      <c r="L17" s="1">
        <f t="shared" si="2"/>
        <v>0</v>
      </c>
      <c r="M17" s="1">
        <f t="shared" si="3"/>
        <v>0</v>
      </c>
      <c r="N17" s="1">
        <f t="shared" si="4"/>
        <v>0</v>
      </c>
      <c r="O17" s="27">
        <f t="shared" si="5"/>
        <v>0</v>
      </c>
    </row>
    <row r="18" spans="1:15" s="9" customFormat="1" ht="190.5" customHeight="1" thickBot="1" x14ac:dyDescent="0.3">
      <c r="A18" s="26">
        <f t="shared" si="7"/>
        <v>5</v>
      </c>
      <c r="B18" s="45" t="s">
        <v>55</v>
      </c>
      <c r="C18" s="12"/>
      <c r="D18" s="44">
        <v>1</v>
      </c>
      <c r="E18" s="44" t="s">
        <v>50</v>
      </c>
      <c r="F18" s="13"/>
      <c r="G18" s="11">
        <v>0</v>
      </c>
      <c r="H18" s="1">
        <f t="shared" ref="H18" si="8">+ROUND(F18*G18,0)</f>
        <v>0</v>
      </c>
      <c r="I18" s="11">
        <v>0</v>
      </c>
      <c r="J18" s="1">
        <f t="shared" si="0"/>
        <v>0</v>
      </c>
      <c r="K18" s="1">
        <f t="shared" si="1"/>
        <v>0</v>
      </c>
      <c r="L18" s="1">
        <f t="shared" si="2"/>
        <v>0</v>
      </c>
      <c r="M18" s="1">
        <f t="shared" si="3"/>
        <v>0</v>
      </c>
      <c r="N18" s="1">
        <f t="shared" si="4"/>
        <v>0</v>
      </c>
      <c r="O18" s="27">
        <f t="shared" si="5"/>
        <v>0</v>
      </c>
    </row>
    <row r="19" spans="1:15" s="9" customFormat="1" ht="42" customHeight="1" thickBot="1" x14ac:dyDescent="0.3">
      <c r="A19" s="78" t="s">
        <v>25</v>
      </c>
      <c r="B19" s="79"/>
      <c r="C19" s="79"/>
      <c r="D19" s="79"/>
      <c r="E19" s="79"/>
      <c r="F19" s="79"/>
      <c r="G19" s="79"/>
      <c r="H19" s="79"/>
      <c r="I19" s="79"/>
      <c r="J19" s="79"/>
      <c r="K19" s="79"/>
      <c r="L19" s="90" t="s">
        <v>26</v>
      </c>
      <c r="M19" s="91"/>
      <c r="N19" s="91"/>
      <c r="O19" s="35">
        <f>SUMIF(G:G,0%,L:L)+SUMIF(G:G,"",L:L)</f>
        <v>0</v>
      </c>
    </row>
    <row r="20" spans="1:15" s="9" customFormat="1" ht="39" customHeight="1" x14ac:dyDescent="0.25">
      <c r="A20" s="62" t="s">
        <v>47</v>
      </c>
      <c r="B20" s="63"/>
      <c r="C20" s="63"/>
      <c r="D20" s="63"/>
      <c r="E20" s="63"/>
      <c r="F20" s="63"/>
      <c r="G20" s="63"/>
      <c r="H20" s="63"/>
      <c r="I20" s="63"/>
      <c r="J20" s="63"/>
      <c r="K20" s="64"/>
      <c r="L20" s="84" t="s">
        <v>27</v>
      </c>
      <c r="M20" s="85"/>
      <c r="N20" s="85"/>
      <c r="O20" s="36">
        <f>SUMIF(G:G,5%,L:L)</f>
        <v>0</v>
      </c>
    </row>
    <row r="21" spans="1:15" s="9" customFormat="1" ht="30" customHeight="1" x14ac:dyDescent="0.25">
      <c r="A21" s="65"/>
      <c r="B21" s="66"/>
      <c r="C21" s="66"/>
      <c r="D21" s="66"/>
      <c r="E21" s="66"/>
      <c r="F21" s="66"/>
      <c r="G21" s="66"/>
      <c r="H21" s="66"/>
      <c r="I21" s="66"/>
      <c r="J21" s="66"/>
      <c r="K21" s="67"/>
      <c r="L21" s="84" t="s">
        <v>28</v>
      </c>
      <c r="M21" s="85"/>
      <c r="N21" s="85"/>
      <c r="O21" s="36">
        <f>SUMIF(G:G,19%,L:L)</f>
        <v>0</v>
      </c>
    </row>
    <row r="22" spans="1:15" s="9" customFormat="1" ht="30" customHeight="1" x14ac:dyDescent="0.25">
      <c r="A22" s="65"/>
      <c r="B22" s="66"/>
      <c r="C22" s="66"/>
      <c r="D22" s="66"/>
      <c r="E22" s="66"/>
      <c r="F22" s="66"/>
      <c r="G22" s="66"/>
      <c r="H22" s="66"/>
      <c r="I22" s="66"/>
      <c r="J22" s="66"/>
      <c r="K22" s="67"/>
      <c r="L22" s="86" t="s">
        <v>21</v>
      </c>
      <c r="M22" s="87"/>
      <c r="N22" s="87"/>
      <c r="O22" s="37">
        <f>SUM(O19:O21)</f>
        <v>0</v>
      </c>
    </row>
    <row r="23" spans="1:15" s="9" customFormat="1" ht="30" customHeight="1" x14ac:dyDescent="0.25">
      <c r="A23" s="65"/>
      <c r="B23" s="66"/>
      <c r="C23" s="66"/>
      <c r="D23" s="66"/>
      <c r="E23" s="66"/>
      <c r="F23" s="66"/>
      <c r="G23" s="66"/>
      <c r="H23" s="66"/>
      <c r="I23" s="66"/>
      <c r="J23" s="66"/>
      <c r="K23" s="67"/>
      <c r="L23" s="88" t="s">
        <v>29</v>
      </c>
      <c r="M23" s="89"/>
      <c r="N23" s="89"/>
      <c r="O23" s="38">
        <f>SUMIF(G:G,5%,M:M)</f>
        <v>0</v>
      </c>
    </row>
    <row r="24" spans="1:15" s="9" customFormat="1" ht="30" customHeight="1" x14ac:dyDescent="0.25">
      <c r="A24" s="65"/>
      <c r="B24" s="66"/>
      <c r="C24" s="66"/>
      <c r="D24" s="66"/>
      <c r="E24" s="66"/>
      <c r="F24" s="66"/>
      <c r="G24" s="66"/>
      <c r="H24" s="66"/>
      <c r="I24" s="66"/>
      <c r="J24" s="66"/>
      <c r="K24" s="67"/>
      <c r="L24" s="88" t="s">
        <v>30</v>
      </c>
      <c r="M24" s="89"/>
      <c r="N24" s="89"/>
      <c r="O24" s="38">
        <f>SUMIF(G:G,19%,M:M)</f>
        <v>0</v>
      </c>
    </row>
    <row r="25" spans="1:15" s="9" customFormat="1" ht="30" customHeight="1" x14ac:dyDescent="0.25">
      <c r="A25" s="65"/>
      <c r="B25" s="66"/>
      <c r="C25" s="66"/>
      <c r="D25" s="66"/>
      <c r="E25" s="66"/>
      <c r="F25" s="66"/>
      <c r="G25" s="66"/>
      <c r="H25" s="66"/>
      <c r="I25" s="66"/>
      <c r="J25" s="66"/>
      <c r="K25" s="67"/>
      <c r="L25" s="86" t="s">
        <v>31</v>
      </c>
      <c r="M25" s="87"/>
      <c r="N25" s="87"/>
      <c r="O25" s="37">
        <f>SUM(O23:O24)</f>
        <v>0</v>
      </c>
    </row>
    <row r="26" spans="1:15" s="9" customFormat="1" ht="30" customHeight="1" x14ac:dyDescent="0.25">
      <c r="A26" s="65"/>
      <c r="B26" s="66"/>
      <c r="C26" s="66"/>
      <c r="D26" s="66"/>
      <c r="E26" s="66"/>
      <c r="F26" s="66"/>
      <c r="G26" s="66"/>
      <c r="H26" s="66"/>
      <c r="I26" s="66"/>
      <c r="J26" s="66"/>
      <c r="K26" s="67"/>
      <c r="L26" s="84" t="s">
        <v>32</v>
      </c>
      <c r="M26" s="85"/>
      <c r="N26" s="85"/>
      <c r="O26" s="36">
        <f>SUMIF(I:I,8%,N:N)</f>
        <v>0</v>
      </c>
    </row>
    <row r="27" spans="1:15" s="9" customFormat="1" ht="37.5" customHeight="1" x14ac:dyDescent="0.25">
      <c r="A27" s="65"/>
      <c r="B27" s="66"/>
      <c r="C27" s="66"/>
      <c r="D27" s="66"/>
      <c r="E27" s="66"/>
      <c r="F27" s="66"/>
      <c r="G27" s="66"/>
      <c r="H27" s="66"/>
      <c r="I27" s="66"/>
      <c r="J27" s="66"/>
      <c r="K27" s="67"/>
      <c r="L27" s="82" t="s">
        <v>33</v>
      </c>
      <c r="M27" s="83"/>
      <c r="N27" s="83"/>
      <c r="O27" s="37">
        <f>SUM(O26)</f>
        <v>0</v>
      </c>
    </row>
    <row r="28" spans="1:15" s="9" customFormat="1" ht="32.25" customHeight="1" thickBot="1" x14ac:dyDescent="0.3">
      <c r="A28" s="68"/>
      <c r="B28" s="69"/>
      <c r="C28" s="69"/>
      <c r="D28" s="69"/>
      <c r="E28" s="69"/>
      <c r="F28" s="69"/>
      <c r="G28" s="69"/>
      <c r="H28" s="69"/>
      <c r="I28" s="69"/>
      <c r="J28" s="69"/>
      <c r="K28" s="70"/>
      <c r="L28" s="80" t="s">
        <v>34</v>
      </c>
      <c r="M28" s="81"/>
      <c r="N28" s="81"/>
      <c r="O28" s="39">
        <f>+O22+O25+O27</f>
        <v>0</v>
      </c>
    </row>
    <row r="30" spans="1:15" ht="50.1" customHeight="1" thickBot="1" x14ac:dyDescent="0.3">
      <c r="B30" s="71"/>
      <c r="C30" s="71"/>
    </row>
    <row r="31" spans="1:15" x14ac:dyDescent="0.25">
      <c r="B31" s="49" t="s">
        <v>35</v>
      </c>
      <c r="C31" s="49"/>
    </row>
    <row r="32" spans="1:15" ht="15" customHeight="1" x14ac:dyDescent="0.25">
      <c r="M32" s="41"/>
      <c r="N32" s="42"/>
      <c r="O32" s="43"/>
    </row>
    <row r="33" spans="1:17" ht="15.75" customHeight="1" x14ac:dyDescent="0.25">
      <c r="M33" s="41"/>
      <c r="N33" s="42"/>
      <c r="O33" s="43"/>
    </row>
    <row r="34" spans="1:17" ht="15" customHeight="1" x14ac:dyDescent="0.25">
      <c r="A34" s="10" t="s">
        <v>36</v>
      </c>
      <c r="M34" s="41"/>
      <c r="N34" s="42"/>
      <c r="O34" s="43"/>
    </row>
    <row r="35" spans="1:17" x14ac:dyDescent="0.25">
      <c r="A35" s="48" t="s">
        <v>37</v>
      </c>
      <c r="B35" s="48"/>
      <c r="C35" s="48"/>
      <c r="D35" s="48"/>
      <c r="E35" s="48"/>
      <c r="F35" s="48"/>
      <c r="G35" s="48"/>
      <c r="H35" s="48"/>
      <c r="I35" s="48"/>
      <c r="J35" s="48"/>
      <c r="K35" s="48"/>
      <c r="L35" s="48"/>
      <c r="M35" s="48"/>
      <c r="N35" s="48"/>
      <c r="O35" s="48"/>
      <c r="P35" s="2"/>
      <c r="Q35" s="2"/>
    </row>
    <row r="36" spans="1:17" ht="15" customHeight="1" x14ac:dyDescent="0.25">
      <c r="A36" s="47" t="s">
        <v>38</v>
      </c>
      <c r="B36" s="47"/>
      <c r="C36" s="47"/>
      <c r="D36" s="47"/>
      <c r="E36" s="47"/>
      <c r="F36" s="47"/>
      <c r="G36" s="47"/>
      <c r="H36" s="47"/>
      <c r="I36" s="47"/>
      <c r="J36" s="47"/>
      <c r="K36" s="47"/>
      <c r="L36" s="47"/>
      <c r="M36" s="47"/>
      <c r="N36" s="47"/>
      <c r="O36" s="47"/>
      <c r="P36" s="40"/>
      <c r="Q36" s="40"/>
    </row>
    <row r="37" spans="1:17" x14ac:dyDescent="0.25">
      <c r="A37" s="46" t="s">
        <v>39</v>
      </c>
      <c r="B37" s="46"/>
      <c r="C37" s="46"/>
      <c r="D37" s="46"/>
      <c r="E37" s="46"/>
      <c r="F37" s="46"/>
      <c r="G37" s="46"/>
      <c r="H37" s="46"/>
      <c r="I37" s="46"/>
      <c r="J37" s="46"/>
      <c r="K37" s="46"/>
      <c r="L37" s="46"/>
      <c r="M37" s="46"/>
      <c r="N37" s="46"/>
      <c r="O37" s="46"/>
      <c r="P37" s="5"/>
      <c r="Q37" s="5"/>
    </row>
    <row r="38" spans="1:17" x14ac:dyDescent="0.25">
      <c r="A38" s="46" t="s">
        <v>40</v>
      </c>
      <c r="B38" s="46"/>
      <c r="C38" s="46"/>
      <c r="D38" s="46"/>
      <c r="E38" s="46"/>
      <c r="F38" s="46"/>
      <c r="G38" s="46"/>
      <c r="H38" s="46"/>
      <c r="I38" s="46"/>
      <c r="J38" s="46"/>
      <c r="K38" s="46"/>
      <c r="L38" s="46"/>
      <c r="M38" s="46"/>
      <c r="N38" s="46"/>
      <c r="O38" s="46"/>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U47UaFrVDg8kaBXNqdZNuBR8TR5Wq+lL0uG6z60w50sAPWuUVVvjFAPGxmLDfY5OZb+6Mgxm0HKiwcefCy4VJQ==" saltValue="l5fNBoYhoEqlq8N1r+p5hw=="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8"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2024-05-27T15:01:35Z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