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Documentos\VIGENCIA 2024\PROCESOS\MAYO\F-CD-104\DOCUMENTOS DE PUBLICACIÓN CONTRATACIÓN DIRECTA\"/>
    </mc:Choice>
  </mc:AlternateContent>
  <bookViews>
    <workbookView xWindow="0" yWindow="0" windowWidth="21600" windowHeight="948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6" i="7"/>
  <c r="O25"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15" i="7"/>
  <c r="J15" i="7"/>
  <c r="L15" i="7"/>
  <c r="M15" i="7" s="1"/>
  <c r="F22" i="3"/>
  <c r="J22" i="3" s="1"/>
  <c r="N22" i="3" s="1"/>
  <c r="F23" i="3"/>
  <c r="H23" i="3" s="1"/>
  <c r="M23" i="3" s="1"/>
  <c r="O23" i="7"/>
  <c r="O22"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K19" i="7"/>
  <c r="N18" i="7"/>
  <c r="O18" i="7" s="1"/>
  <c r="N17" i="7"/>
  <c r="O17" i="7" s="1"/>
  <c r="K20" i="7"/>
  <c r="K18" i="7"/>
  <c r="K17" i="7"/>
  <c r="K15" i="7"/>
  <c r="K16" i="7"/>
  <c r="N20" i="7"/>
  <c r="O20" i="7" s="1"/>
  <c r="N16" i="7"/>
  <c r="O16" i="7" s="1"/>
  <c r="N19" i="7"/>
  <c r="O19" i="7" s="1"/>
  <c r="N15" i="7"/>
  <c r="O15" i="7" s="1"/>
  <c r="H22" i="3"/>
  <c r="M22" i="3" s="1"/>
  <c r="J23" i="3"/>
  <c r="N23" i="3" s="1"/>
  <c r="L23" i="3"/>
  <c r="L22" i="3"/>
  <c r="O21" i="7"/>
  <c r="O24" i="7" s="1"/>
  <c r="K14" i="7"/>
  <c r="O27" i="7"/>
  <c r="O28" i="7"/>
  <c r="O29" i="7" s="1"/>
  <c r="N14" i="7"/>
  <c r="O14" i="7" s="1"/>
  <c r="K20" i="3" l="1"/>
  <c r="O16" i="3"/>
  <c r="K18" i="3"/>
  <c r="K17" i="3"/>
  <c r="O21" i="3"/>
  <c r="K15" i="3"/>
  <c r="O15" i="3"/>
  <c r="K21" i="3"/>
  <c r="K22" i="3"/>
  <c r="O23" i="3"/>
  <c r="K23" i="3"/>
  <c r="O22" i="3"/>
  <c r="O30"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<sst xmlns="http://schemas.openxmlformats.org/spreadsheetml/2006/main" count="223" uniqueCount="89">
  <si>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</si>
  <si>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</si>
  <si>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</si>
  <si>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</si>
  <si>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</si>
  <si>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</si>
  <si>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</si>
  <si>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</si>
  <si>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</si>
  <si>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</si>
  <si>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</si>
  <si>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</si>
  <si>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</si>
  <si>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</si>
  <si>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</si>
  <si>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</si>
  <si>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</si>
  <si>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</si>
  <si>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</si>
  <si>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</si>
  <si>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</si>
  <si>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</si>
  <si>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</si>
  <si>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</si>
  <si>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</si>
  <si>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</si>
  <si>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</si>
  <si>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</si>
  <si>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</si>
  <si>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</si>
  <si>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</si>
  <si>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</si>
  <si>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</si>
  <si>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</si>
  <si>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</si>
  <si>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</si>
  <si>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</si>
  <si>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</si>
  <si>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</si>
  <si>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</si>
  <si>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</si>
  <si>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</si>
  <si>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</si>
  <si>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</si>
  <si>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</si>
  <si>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</si>
  <si>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</si>
  <si>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</si>
  <si>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</si>
  <si>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</si>
  <si>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</si>
  <si>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</si>
  <si>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</si>
  <si>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</si>
  <si>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</si>
  <si>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</si>
  <si>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</si>
  <si>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</si>
  <si>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</si>
  <si>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</si>
  <si>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</si>
  <si>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</si>
  <si>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</si>
  <si>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</si>
  <si>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</si>
  <si>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</si>
  <si>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</si>
  <si>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</si>
  <si>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</si>
  <si>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</si>
  <si>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</si>
  <si>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</si>
  <si>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</si>
  <si>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</si>
  <si>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</si>
  <si>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</si>
  <si>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</si>
  <si>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</si>
  <si>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</si>
  <si>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</si>
  <si>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BOLSA DE RESPUESTOS PARA LOS ELEMENTOS QUE
REQUIERAN CAMBIO DE PARTES, POR UN VALOR DE
10.000.000 DE PESOS M/CTE IVA INCLUIDO, PARA
REPUESTOS NO CONTEMPLADOS DENTRO DEL
MANTENIMIENTO PREVENTIVO.</t>
  </si>
  <si>
    <t>UNIDAD</t>
  </si>
  <si>
    <t>GLOBAL</t>
  </si>
  <si>
    <t>TELVISOR LG de 60 pulgadas
Placas: 59514, 52612, 59556, 59557
MANTENIMIENTO PREVENTIVO Y CORRECTIVO:
Se requiere: 1. Limpieza interna y externa, 2. verificacion y
limpieza de las partes electricas y electronicas, 3. Verificacion y
cambio de puertos HDMI, 4. Prueba funcional del equipo.</t>
  </si>
  <si>
    <t>TELEVISOR PANASONIC de 55 pulgadas
Placas: 45275, 45258, 65568
MANTENIMIENTO PREVENTIVO Y CORRECTIVO:
Se requiere: 1. Limpieza interna y externa, 2. verificacion y
limpieza de las partes electricas y electronicas, 3. Verificacion y
cambio de puertos HDMI, 4. Prueba funcional del equipo.</t>
  </si>
  <si>
    <t>TELEVISOR PANASONIC de 55 pulgadas
Placa: 45277, 45276
MANTENIMIENTO PREVENTIVO Y CORRECTIVO:
Se requiere: 1. Limpieza interna y externa, 2. verificacion y
limpieza de las partes electricas y electronicas, 3. Verificacion y
cambio de puertos HDMI, 4. verificacion y
cambio de board y fuente de alimentacion 5. Prueba funcional
del equipo.</t>
  </si>
  <si>
    <t>TABLERO INTERACTIVO DIGITAL TV 60 PULGADAS
TECNOLOGIA FHD-LG
Placas: 59506, 59511
MANTENIMIENTO PREVENTIVO Y CORRECTIVO:
Se requiere: 1. Limpieza interna y externa, 2. verificacion y
limpieza de las partes electricas y electronicas, 3. Verificacion y
cambio de puertos HDMI, 4. Prueba funcional del equipo.</t>
  </si>
  <si>
    <t>PANTALLA INTERACTIVA LG de 55 pulgadas, S/N 60PH67OH
Placa: 59510
MANTENIMIENTO PREVENTIVO Y CORRECTIVO:
Se requiere: 1. Limpieza interna y externa, 2. verificacion y
limpieza de las partes electricas y electronicas, 3. Verificacion y
cambio de puertos HDMI, 4. Prueba funcional del equipo.</t>
  </si>
  <si>
    <t>PANTALLA DIGITAL INTERECTIVA DE 55" AVACOM
Placa: 55538
MANTENIMIENTO PREVENTIVO Y CORRECTIVO:
Se requiere: 1. Limpieza interna y externa, 2. verificacion y
limpieza de las partes electricas y electronicas, 3. Verificacion y
cambio de puertos HDMI, 4. verificacion y
cambio de board y fuente de alimentacion 5. Prueba funcional
del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</si>
</sst>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tabSelected="1" topLeftCell="A7" zoomScale="70" zoomScaleNormal="70" zoomScaleSheetLayoutView="7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71</v>
      </c>
      <c r="O5" s="150"/>
    </row>
    <row r="7" spans="1:15" x14ac:dyDescent="0.25">
      <c r="A7" s="5" t="s">
        <v>4</v>
      </c>
    </row>
    <row r="8" spans="1:15" ht="9.9499999999999993" customHeight="1" x14ac:dyDescent="0.25">
      <c r="A8" s="6"/>
    </row>
    <row r="9" spans="1:15" ht="30" customHeight="1" x14ac:dyDescent="0.25">
      <c r="A9" s="134" t="s">
        <v>5</v>
      </c>
      <c r="B9" s="135"/>
      <c r="D9" s="140" t="s">
        <v>6</v>
      </c>
      <c r="E9" s="141"/>
      <c r="F9" s="130"/>
      <c r="G9" s="131"/>
      <c r="H9" s="131"/>
      <c r="I9" s="132"/>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10</v>
      </c>
      <c r="B13" s="28" t="s">
        <v>11</v>
      </c>
      <c r="C13" s="28" t="s">
        <v>12</v>
      </c>
      <c r="D13" s="28" t="s">
        <v>13</v>
      </c>
      <c r="E13" s="28" t="s">
        <v>14</v>
      </c>
      <c r="F13" s="29" t="s">
        <v>15</v>
      </c>
      <c r="G13" s="29" t="s">
        <v>16</v>
      </c>
      <c r="H13" s="29" t="s">
        <v>17</v>
      </c>
      <c r="I13" s="29" t="s">
        <v>18</v>
      </c>
      <c r="J13" s="29" t="s">
        <v>19</v>
      </c>
      <c r="K13" s="29" t="s">
        <v>20</v>
      </c>
      <c r="L13" s="29" t="s">
        <v>21</v>
      </c>
      <c r="M13" s="29" t="s">
        <v>22</v>
      </c>
      <c r="N13" s="29" t="s">
        <v>23</v>
      </c>
      <c r="O13" s="30" t="s">
        <v>24</v>
      </c>
    </row>
    <row r="14" spans="1:15" s="10" customFormat="1" ht="121.5" customHeight="1" x14ac:dyDescent="0.25">
      <c r="A14" s="31">
        <v>1</v>
      </c>
      <c r="B14" s="40" t="s">
        <v>83</v>
      </c>
      <c r="C14" s="15"/>
      <c r="D14" s="12">
        <v>4</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120" customHeight="1" x14ac:dyDescent="0.25">
      <c r="A15" s="31">
        <v>2</v>
      </c>
      <c r="B15" s="40" t="s">
        <v>84</v>
      </c>
      <c r="C15" s="15"/>
      <c r="D15" s="12">
        <v>3</v>
      </c>
      <c r="E15" s="16" t="s">
        <v>81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40.25" customHeight="1" x14ac:dyDescent="0.25">
      <c r="A16" s="31">
        <v>3</v>
      </c>
      <c r="B16" s="40" t="s">
        <v>85</v>
      </c>
      <c r="C16" s="15"/>
      <c r="D16" s="12">
        <v>2</v>
      </c>
      <c r="E16" s="16" t="s">
        <v>81</v>
      </c>
      <c r="F16" s="17"/>
      <c r="G16" s="14"/>
      <c r="H16" s="1">
        <f t="shared" ref="H16:H20" si="13">+ROUND(F16*G16,0)</f>
        <v>0</v>
      </c>
      <c r="I16" s="14"/>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32">
        <f t="shared" ref="O16:O20" si="19">ROUND(L16+N16+M16,0)</f>
        <v>0</v>
      </c>
    </row>
    <row r="17" spans="1:15" s="10" customFormat="1" ht="132" customHeight="1" x14ac:dyDescent="0.25">
      <c r="A17" s="31">
        <v>4</v>
      </c>
      <c r="B17" s="40" t="s">
        <v>86</v>
      </c>
      <c r="C17" s="15"/>
      <c r="D17" s="12">
        <v>2</v>
      </c>
      <c r="E17" s="16" t="s">
        <v>81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17" customHeight="1" x14ac:dyDescent="0.25">
      <c r="A18" s="31">
        <v>5</v>
      </c>
      <c r="B18" s="40" t="s">
        <v>87</v>
      </c>
      <c r="C18" s="15"/>
      <c r="D18" s="12">
        <v>1</v>
      </c>
      <c r="E18" s="16" t="s">
        <v>81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138" customHeight="1" x14ac:dyDescent="0.25">
      <c r="A19" s="31">
        <v>6</v>
      </c>
      <c r="B19" s="40" t="s">
        <v>88</v>
      </c>
      <c r="C19" s="15"/>
      <c r="D19" s="12">
        <v>1</v>
      </c>
      <c r="E19" s="16" t="s">
        <v>81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91.5" customHeight="1" thickBot="1" x14ac:dyDescent="0.3">
      <c r="A20" s="31">
        <v>7</v>
      </c>
      <c r="B20" s="40" t="s">
        <v>80</v>
      </c>
      <c r="C20" s="15"/>
      <c r="D20" s="12">
        <v>1</v>
      </c>
      <c r="E20" s="16" t="s">
        <v>82</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42" customHeight="1" thickBot="1" x14ac:dyDescent="0.3">
      <c r="A21" s="142" t="s">
        <v>25</v>
      </c>
      <c r="B21" s="143"/>
      <c r="C21" s="143"/>
      <c r="D21" s="143"/>
      <c r="E21" s="143"/>
      <c r="F21" s="143"/>
      <c r="G21" s="143"/>
      <c r="H21" s="143"/>
      <c r="I21" s="143"/>
      <c r="J21" s="143"/>
      <c r="K21" s="143"/>
      <c r="L21" s="115" t="s">
        <v>26</v>
      </c>
      <c r="M21" s="116"/>
      <c r="N21" s="116"/>
      <c r="O21" s="60">
        <f>SUMIF(G:G,0%,L:L)+SUMIF(G:G,"",L:L)</f>
        <v>0</v>
      </c>
    </row>
    <row r="22" spans="1:15" s="10" customFormat="1" ht="39" customHeight="1" x14ac:dyDescent="0.25">
      <c r="A22" s="121" t="s">
        <v>76</v>
      </c>
      <c r="B22" s="122"/>
      <c r="C22" s="122"/>
      <c r="D22" s="122"/>
      <c r="E22" s="122"/>
      <c r="F22" s="122"/>
      <c r="G22" s="122"/>
      <c r="H22" s="122"/>
      <c r="I22" s="122"/>
      <c r="J22" s="122"/>
      <c r="K22" s="123"/>
      <c r="L22" s="113" t="s">
        <v>27</v>
      </c>
      <c r="M22" s="114"/>
      <c r="N22" s="114"/>
      <c r="O22" s="61">
        <f>SUMIF(G:G,5%,L:L)</f>
        <v>0</v>
      </c>
    </row>
    <row r="23" spans="1:15" s="10" customFormat="1" ht="30" customHeight="1" x14ac:dyDescent="0.25">
      <c r="A23" s="124"/>
      <c r="B23" s="125"/>
      <c r="C23" s="125"/>
      <c r="D23" s="125"/>
      <c r="E23" s="125"/>
      <c r="F23" s="125"/>
      <c r="G23" s="125"/>
      <c r="H23" s="125"/>
      <c r="I23" s="125"/>
      <c r="J23" s="125"/>
      <c r="K23" s="126"/>
      <c r="L23" s="113" t="s">
        <v>28</v>
      </c>
      <c r="M23" s="114"/>
      <c r="N23" s="114"/>
      <c r="O23" s="61">
        <f>SUMIF(G:G,19%,L:L)</f>
        <v>0</v>
      </c>
    </row>
    <row r="24" spans="1:15" s="10" customFormat="1" ht="30" customHeight="1" x14ac:dyDescent="0.25">
      <c r="A24" s="124"/>
      <c r="B24" s="125"/>
      <c r="C24" s="125"/>
      <c r="D24" s="125"/>
      <c r="E24" s="125"/>
      <c r="F24" s="125"/>
      <c r="G24" s="125"/>
      <c r="H24" s="125"/>
      <c r="I24" s="125"/>
      <c r="J24" s="125"/>
      <c r="K24" s="126"/>
      <c r="L24" s="111" t="s">
        <v>21</v>
      </c>
      <c r="M24" s="112"/>
      <c r="N24" s="112"/>
      <c r="O24" s="62">
        <f>SUM(O21:O23)</f>
        <v>0</v>
      </c>
    </row>
    <row r="25" spans="1:15" s="10" customFormat="1" ht="30" customHeight="1" x14ac:dyDescent="0.25">
      <c r="A25" s="124"/>
      <c r="B25" s="125"/>
      <c r="C25" s="125"/>
      <c r="D25" s="125"/>
      <c r="E25" s="125"/>
      <c r="F25" s="125"/>
      <c r="G25" s="125"/>
      <c r="H25" s="125"/>
      <c r="I25" s="125"/>
      <c r="J25" s="125"/>
      <c r="K25" s="126"/>
      <c r="L25" s="109" t="s">
        <v>29</v>
      </c>
      <c r="M25" s="110"/>
      <c r="N25" s="110"/>
      <c r="O25" s="63">
        <f>SUMIF(G:G,5%,M:M)</f>
        <v>0</v>
      </c>
    </row>
    <row r="26" spans="1:15" s="10" customFormat="1" ht="30" customHeight="1" x14ac:dyDescent="0.25">
      <c r="A26" s="124"/>
      <c r="B26" s="125"/>
      <c r="C26" s="125"/>
      <c r="D26" s="125"/>
      <c r="E26" s="125"/>
      <c r="F26" s="125"/>
      <c r="G26" s="125"/>
      <c r="H26" s="125"/>
      <c r="I26" s="125"/>
      <c r="J26" s="125"/>
      <c r="K26" s="126"/>
      <c r="L26" s="109" t="s">
        <v>30</v>
      </c>
      <c r="M26" s="110"/>
      <c r="N26" s="110"/>
      <c r="O26" s="63">
        <f>SUMIF(G:G,19%,M:M)</f>
        <v>0</v>
      </c>
    </row>
    <row r="27" spans="1:15" s="10" customFormat="1" ht="30" customHeight="1" x14ac:dyDescent="0.25">
      <c r="A27" s="124"/>
      <c r="B27" s="125"/>
      <c r="C27" s="125"/>
      <c r="D27" s="125"/>
      <c r="E27" s="125"/>
      <c r="F27" s="125"/>
      <c r="G27" s="125"/>
      <c r="H27" s="125"/>
      <c r="I27" s="125"/>
      <c r="J27" s="125"/>
      <c r="K27" s="126"/>
      <c r="L27" s="111" t="s">
        <v>31</v>
      </c>
      <c r="M27" s="112"/>
      <c r="N27" s="112"/>
      <c r="O27" s="62">
        <f>SUM(O25:O26)</f>
        <v>0</v>
      </c>
    </row>
    <row r="28" spans="1:15" s="10" customFormat="1" ht="30" customHeight="1" x14ac:dyDescent="0.25">
      <c r="A28" s="124"/>
      <c r="B28" s="125"/>
      <c r="C28" s="125"/>
      <c r="D28" s="125"/>
      <c r="E28" s="125"/>
      <c r="F28" s="125"/>
      <c r="G28" s="125"/>
      <c r="H28" s="125"/>
      <c r="I28" s="125"/>
      <c r="J28" s="125"/>
      <c r="K28" s="126"/>
      <c r="L28" s="113" t="s">
        <v>32</v>
      </c>
      <c r="M28" s="114"/>
      <c r="N28" s="114"/>
      <c r="O28" s="61">
        <f>SUMIF(I:I,8%,N:N)</f>
        <v>0</v>
      </c>
    </row>
    <row r="29" spans="1:15" s="10" customFormat="1" ht="37.5" customHeight="1" x14ac:dyDescent="0.25">
      <c r="A29" s="124"/>
      <c r="B29" s="125"/>
      <c r="C29" s="125"/>
      <c r="D29" s="125"/>
      <c r="E29" s="125"/>
      <c r="F29" s="125"/>
      <c r="G29" s="125"/>
      <c r="H29" s="125"/>
      <c r="I29" s="125"/>
      <c r="J29" s="125"/>
      <c r="K29" s="126"/>
      <c r="L29" s="119" t="s">
        <v>33</v>
      </c>
      <c r="M29" s="120"/>
      <c r="N29" s="120"/>
      <c r="O29" s="62">
        <f>SUM(O28)</f>
        <v>0</v>
      </c>
    </row>
    <row r="30" spans="1:15" s="10" customFormat="1" ht="32.25" customHeight="1" thickBot="1" x14ac:dyDescent="0.3">
      <c r="A30" s="127"/>
      <c r="B30" s="128"/>
      <c r="C30" s="128"/>
      <c r="D30" s="128"/>
      <c r="E30" s="128"/>
      <c r="F30" s="128"/>
      <c r="G30" s="128"/>
      <c r="H30" s="128"/>
      <c r="I30" s="128"/>
      <c r="J30" s="128"/>
      <c r="K30" s="129"/>
      <c r="L30" s="117" t="s">
        <v>34</v>
      </c>
      <c r="M30" s="118"/>
      <c r="N30" s="118"/>
      <c r="O30" s="64">
        <f>+O24+O27+O29</f>
        <v>0</v>
      </c>
    </row>
    <row r="32" spans="1:15" ht="50.1" customHeight="1" thickBot="1" x14ac:dyDescent="0.3">
      <c r="B32" s="133"/>
      <c r="C32" s="133"/>
    </row>
    <row r="33" spans="1:17" x14ac:dyDescent="0.25">
      <c r="B33" s="154" t="s">
        <v>35</v>
      </c>
      <c r="C33" s="154"/>
    </row>
    <row r="34" spans="1:17" ht="15" customHeight="1" x14ac:dyDescent="0.25">
      <c r="M34" s="74"/>
      <c r="N34" s="75"/>
      <c r="O34" s="76"/>
    </row>
    <row r="35" spans="1:17" ht="15.75" customHeight="1" x14ac:dyDescent="0.25">
      <c r="M35" s="74"/>
      <c r="N35" s="75"/>
      <c r="O35" s="76"/>
    </row>
    <row r="36" spans="1:17" ht="15" customHeight="1" x14ac:dyDescent="0.25">
      <c r="A36" s="13" t="s">
        <v>36</v>
      </c>
      <c r="M36" s="74"/>
      <c r="N36" s="75"/>
      <c r="O36" s="76"/>
    </row>
    <row r="37" spans="1:17" x14ac:dyDescent="0.25">
      <c r="A37" s="153" t="s">
        <v>37</v>
      </c>
      <c r="B37" s="153"/>
      <c r="C37" s="153"/>
      <c r="D37" s="153"/>
      <c r="E37" s="153"/>
      <c r="F37" s="153"/>
      <c r="G37" s="153"/>
      <c r="H37" s="153"/>
      <c r="I37" s="153"/>
      <c r="J37" s="153"/>
      <c r="K37" s="153"/>
      <c r="L37" s="153"/>
      <c r="M37" s="153"/>
      <c r="N37" s="153"/>
      <c r="O37" s="153"/>
      <c r="P37" s="2"/>
      <c r="Q37" s="2"/>
    </row>
    <row r="38" spans="1:17" ht="15" customHeight="1" x14ac:dyDescent="0.25">
      <c r="A38" s="152" t="s">
        <v>38</v>
      </c>
      <c r="B38" s="152"/>
      <c r="C38" s="152"/>
      <c r="D38" s="152"/>
      <c r="E38" s="152"/>
      <c r="F38" s="152"/>
      <c r="G38" s="152"/>
      <c r="H38" s="152"/>
      <c r="I38" s="152"/>
      <c r="J38" s="152"/>
      <c r="K38" s="152"/>
      <c r="L38" s="152"/>
      <c r="M38" s="152"/>
      <c r="N38" s="152"/>
      <c r="O38" s="152"/>
      <c r="P38" s="65"/>
      <c r="Q38" s="65"/>
    </row>
    <row r="39" spans="1:17" x14ac:dyDescent="0.25">
      <c r="A39" s="151" t="s">
        <v>39</v>
      </c>
      <c r="B39" s="151"/>
      <c r="C39" s="151"/>
      <c r="D39" s="151"/>
      <c r="E39" s="151"/>
      <c r="F39" s="151"/>
      <c r="G39" s="151"/>
      <c r="H39" s="151"/>
      <c r="I39" s="151"/>
      <c r="J39" s="151"/>
      <c r="K39" s="151"/>
      <c r="L39" s="151"/>
      <c r="M39" s="151"/>
      <c r="N39" s="151"/>
      <c r="O39" s="151"/>
      <c r="P39" s="5"/>
      <c r="Q39" s="5"/>
    </row>
    <row r="40" spans="1:17" x14ac:dyDescent="0.25">
      <c r="A40" s="151" t="s">
        <v>40</v>
      </c>
      <c r="B40" s="151"/>
      <c r="C40" s="151"/>
      <c r="D40" s="151"/>
      <c r="E40" s="151"/>
      <c r="F40" s="151"/>
      <c r="G40" s="151"/>
      <c r="H40" s="151"/>
      <c r="I40" s="151"/>
      <c r="J40" s="151"/>
      <c r="K40" s="151"/>
      <c r="L40" s="151"/>
      <c r="M40" s="151"/>
      <c r="N40" s="151"/>
      <c r="O40" s="151"/>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xk0Zqxg1qxfoqqjQWngS4a4Qx/5Wdwy3FwYRnnCphhAE4Q9V78iBKgb1pVWYQ/HJQ6AFWODsHbm56Py/Nuz8A==" saltValue="UXMgCukp6dgB1Jq9lb14+w==" spinCount="100000" sheet="1" scenarios="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G14:G20</xm:sqref>
        </x14:dataValidation>
        <x14:dataValidation type="list" allowBlank="1" showInputMessage="1" showErrorMessage="1">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48"/>
      <c r="B2" s="149" t="s">
        <v>0</v>
      </c>
      <c r="C2" s="149"/>
      <c r="D2" s="149"/>
      <c r="E2" s="149"/>
      <c r="F2" s="149"/>
      <c r="G2" s="149"/>
      <c r="H2" s="149"/>
      <c r="I2" s="149"/>
      <c r="J2" s="149"/>
      <c r="K2" s="149"/>
      <c r="L2" s="149"/>
      <c r="M2" s="149"/>
      <c r="N2" s="150" t="s">
        <v>1</v>
      </c>
      <c r="O2" s="150"/>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50" t="s">
        <v>72</v>
      </c>
      <c r="O5" s="150"/>
    </row>
    <row r="7" spans="1:15" x14ac:dyDescent="0.25">
      <c r="A7" s="5" t="s">
        <v>4</v>
      </c>
    </row>
    <row r="8" spans="1:15" ht="9.9499999999999993" customHeight="1" x14ac:dyDescent="0.25">
      <c r="A8" s="6"/>
    </row>
    <row r="9" spans="1:15" ht="30" customHeight="1" x14ac:dyDescent="0.25">
      <c r="A9" s="134" t="s">
        <v>5</v>
      </c>
      <c r="B9" s="135"/>
      <c r="D9" s="140" t="s">
        <v>6</v>
      </c>
      <c r="E9" s="141"/>
      <c r="F9" s="173"/>
      <c r="G9" s="174"/>
      <c r="H9" s="174"/>
      <c r="I9" s="175"/>
      <c r="K9" s="140" t="s">
        <v>7</v>
      </c>
      <c r="L9" s="141"/>
      <c r="M9" s="146"/>
      <c r="N9" s="147"/>
    </row>
    <row r="10" spans="1:15" ht="8.25" customHeight="1" x14ac:dyDescent="0.25">
      <c r="A10" s="136"/>
      <c r="B10" s="137"/>
      <c r="C10" s="7"/>
      <c r="E10" s="8"/>
      <c r="F10" s="8"/>
      <c r="M10" s="8"/>
      <c r="N10" s="2"/>
    </row>
    <row r="11" spans="1:15" ht="30" customHeight="1" x14ac:dyDescent="0.25">
      <c r="A11" s="138"/>
      <c r="B11" s="139"/>
      <c r="D11" s="140" t="s">
        <v>8</v>
      </c>
      <c r="E11" s="141"/>
      <c r="F11" s="130"/>
      <c r="G11" s="131"/>
      <c r="H11" s="131"/>
      <c r="I11" s="132"/>
      <c r="K11" s="140" t="s">
        <v>9</v>
      </c>
      <c r="L11" s="141"/>
      <c r="M11" s="144"/>
      <c r="N11" s="145"/>
      <c r="O11" s="23"/>
    </row>
    <row r="12" spans="1:15" ht="9.9499999999999993" customHeight="1" thickBot="1" x14ac:dyDescent="0.3"/>
    <row r="13" spans="1:15" s="10" customFormat="1" ht="111.75" customHeight="1" x14ac:dyDescent="0.25">
      <c r="A13" s="27" t="s">
        <v>10</v>
      </c>
      <c r="B13" s="28" t="s">
        <v>11</v>
      </c>
      <c r="C13" s="28" t="s">
        <v>41</v>
      </c>
      <c r="D13" s="28" t="s">
        <v>42</v>
      </c>
      <c r="E13" s="28" t="s">
        <v>43</v>
      </c>
      <c r="F13" s="29" t="s">
        <v>44</v>
      </c>
      <c r="G13" s="29" t="s">
        <v>16</v>
      </c>
      <c r="H13" s="29" t="s">
        <v>17</v>
      </c>
      <c r="I13" s="29" t="s">
        <v>45</v>
      </c>
      <c r="J13" s="29" t="s">
        <v>19</v>
      </c>
      <c r="K13" s="29" t="s">
        <v>20</v>
      </c>
      <c r="L13" s="29" t="s">
        <v>21</v>
      </c>
      <c r="M13" s="29" t="s">
        <v>22</v>
      </c>
      <c r="N13" s="29" t="s">
        <v>46</v>
      </c>
      <c r="O13" s="30" t="s">
        <v>24</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25</v>
      </c>
      <c r="B24" s="143"/>
      <c r="C24" s="143"/>
      <c r="D24" s="143"/>
      <c r="E24" s="143"/>
      <c r="F24" s="143"/>
      <c r="G24" s="143"/>
      <c r="H24" s="143"/>
      <c r="I24" s="143"/>
      <c r="J24" s="143"/>
      <c r="K24" s="155"/>
      <c r="L24" s="168" t="s">
        <v>47</v>
      </c>
      <c r="M24" s="169"/>
      <c r="N24" s="169"/>
      <c r="O24" s="60">
        <f>SUMIF(G:G,0%,L:L)+SUMIF(G:G,"",L:L)</f>
        <v>0</v>
      </c>
    </row>
    <row r="25" spans="1:15" s="10" customFormat="1" ht="39" customHeight="1" x14ac:dyDescent="0.25">
      <c r="A25" s="121" t="s">
        <v>76</v>
      </c>
      <c r="B25" s="122"/>
      <c r="C25" s="122"/>
      <c r="D25" s="122"/>
      <c r="E25" s="122"/>
      <c r="F25" s="122"/>
      <c r="G25" s="122"/>
      <c r="H25" s="122"/>
      <c r="I25" s="122"/>
      <c r="J25" s="122"/>
      <c r="K25" s="123"/>
      <c r="L25" s="162" t="s">
        <v>27</v>
      </c>
      <c r="M25" s="163"/>
      <c r="N25" s="163"/>
      <c r="O25" s="61">
        <f>SUMIF(G:G,5%,L:L)</f>
        <v>0</v>
      </c>
    </row>
    <row r="26" spans="1:15" s="10" customFormat="1" ht="30" customHeight="1" x14ac:dyDescent="0.25">
      <c r="A26" s="124"/>
      <c r="B26" s="125"/>
      <c r="C26" s="125"/>
      <c r="D26" s="125"/>
      <c r="E26" s="125"/>
      <c r="F26" s="125"/>
      <c r="G26" s="125"/>
      <c r="H26" s="125"/>
      <c r="I26" s="125"/>
      <c r="J26" s="125"/>
      <c r="K26" s="126"/>
      <c r="L26" s="162" t="s">
        <v>28</v>
      </c>
      <c r="M26" s="163"/>
      <c r="N26" s="163"/>
      <c r="O26" s="61">
        <f>SUMIF(G:G,19%,L:L)</f>
        <v>0</v>
      </c>
    </row>
    <row r="27" spans="1:15" s="10" customFormat="1" ht="30" customHeight="1" x14ac:dyDescent="0.25">
      <c r="A27" s="124"/>
      <c r="B27" s="125"/>
      <c r="C27" s="125"/>
      <c r="D27" s="125"/>
      <c r="E27" s="125"/>
      <c r="F27" s="125"/>
      <c r="G27" s="125"/>
      <c r="H27" s="125"/>
      <c r="I27" s="125"/>
      <c r="J27" s="125"/>
      <c r="K27" s="126"/>
      <c r="L27" s="160" t="s">
        <v>21</v>
      </c>
      <c r="M27" s="161"/>
      <c r="N27" s="161"/>
      <c r="O27" s="62">
        <f>SUM(O24:O26)</f>
        <v>0</v>
      </c>
    </row>
    <row r="28" spans="1:15" s="10" customFormat="1" ht="30" customHeight="1" x14ac:dyDescent="0.25">
      <c r="A28" s="124"/>
      <c r="B28" s="125"/>
      <c r="C28" s="125"/>
      <c r="D28" s="125"/>
      <c r="E28" s="125"/>
      <c r="F28" s="125"/>
      <c r="G28" s="125"/>
      <c r="H28" s="125"/>
      <c r="I28" s="125"/>
      <c r="J28" s="125"/>
      <c r="K28" s="126"/>
      <c r="L28" s="158" t="s">
        <v>29</v>
      </c>
      <c r="M28" s="159"/>
      <c r="N28" s="159"/>
      <c r="O28" s="63">
        <f>SUMIF(G:G,5%,M:M)</f>
        <v>0</v>
      </c>
    </row>
    <row r="29" spans="1:15" s="10" customFormat="1" ht="30" customHeight="1" x14ac:dyDescent="0.25">
      <c r="A29" s="124"/>
      <c r="B29" s="125"/>
      <c r="C29" s="125"/>
      <c r="D29" s="125"/>
      <c r="E29" s="125"/>
      <c r="F29" s="125"/>
      <c r="G29" s="125"/>
      <c r="H29" s="125"/>
      <c r="I29" s="125"/>
      <c r="J29" s="125"/>
      <c r="K29" s="126"/>
      <c r="L29" s="158" t="s">
        <v>30</v>
      </c>
      <c r="M29" s="159"/>
      <c r="N29" s="159"/>
      <c r="O29" s="63">
        <f>SUMIF(G:G,19%,M:M)</f>
        <v>0</v>
      </c>
    </row>
    <row r="30" spans="1:15" s="10" customFormat="1" ht="30" customHeight="1" x14ac:dyDescent="0.25">
      <c r="A30" s="124"/>
      <c r="B30" s="125"/>
      <c r="C30" s="125"/>
      <c r="D30" s="125"/>
      <c r="E30" s="125"/>
      <c r="F30" s="125"/>
      <c r="G30" s="125"/>
      <c r="H30" s="125"/>
      <c r="I30" s="125"/>
      <c r="J30" s="125"/>
      <c r="K30" s="126"/>
      <c r="L30" s="160" t="s">
        <v>31</v>
      </c>
      <c r="M30" s="161"/>
      <c r="N30" s="161"/>
      <c r="O30" s="62">
        <f>SUM(O28:O29)</f>
        <v>0</v>
      </c>
    </row>
    <row r="31" spans="1:15" s="10" customFormat="1" ht="30" customHeight="1" x14ac:dyDescent="0.25">
      <c r="A31" s="124"/>
      <c r="B31" s="125"/>
      <c r="C31" s="125"/>
      <c r="D31" s="125"/>
      <c r="E31" s="125"/>
      <c r="F31" s="125"/>
      <c r="G31" s="125"/>
      <c r="H31" s="125"/>
      <c r="I31" s="125"/>
      <c r="J31" s="125"/>
      <c r="K31" s="126"/>
      <c r="L31" s="162" t="s">
        <v>32</v>
      </c>
      <c r="M31" s="163"/>
      <c r="N31" s="163"/>
      <c r="O31" s="61">
        <f>SUMIF(I:I,8%,N:N)</f>
        <v>0</v>
      </c>
    </row>
    <row r="32" spans="1:15" s="10" customFormat="1" ht="37.5" customHeight="1" x14ac:dyDescent="0.25">
      <c r="A32" s="124"/>
      <c r="B32" s="125"/>
      <c r="C32" s="125"/>
      <c r="D32" s="125"/>
      <c r="E32" s="125"/>
      <c r="F32" s="125"/>
      <c r="G32" s="125"/>
      <c r="H32" s="125"/>
      <c r="I32" s="125"/>
      <c r="J32" s="125"/>
      <c r="K32" s="126"/>
      <c r="L32" s="164" t="s">
        <v>33</v>
      </c>
      <c r="M32" s="165"/>
      <c r="N32" s="165"/>
      <c r="O32" s="62">
        <f>SUM(O31)</f>
        <v>0</v>
      </c>
    </row>
    <row r="33" spans="1:17" s="10" customFormat="1" ht="30" customHeight="1" thickBot="1" x14ac:dyDescent="0.3">
      <c r="A33" s="127"/>
      <c r="B33" s="128"/>
      <c r="C33" s="128"/>
      <c r="D33" s="128"/>
      <c r="E33" s="128"/>
      <c r="F33" s="128"/>
      <c r="G33" s="128"/>
      <c r="H33" s="128"/>
      <c r="I33" s="128"/>
      <c r="J33" s="128"/>
      <c r="K33" s="129"/>
      <c r="L33" s="166" t="s">
        <v>34</v>
      </c>
      <c r="M33" s="167"/>
      <c r="N33" s="167"/>
      <c r="O33" s="64">
        <f>+O27+O30+O32</f>
        <v>0</v>
      </c>
    </row>
    <row r="35" spans="1:17" ht="50.1" customHeight="1" thickBot="1" x14ac:dyDescent="0.3">
      <c r="B35" s="157"/>
      <c r="C35" s="157"/>
    </row>
    <row r="36" spans="1:17" x14ac:dyDescent="0.25">
      <c r="B36" s="156" t="s">
        <v>35</v>
      </c>
      <c r="C36" s="156"/>
    </row>
    <row r="37" spans="1:17" x14ac:dyDescent="0.25">
      <c r="A37" s="59" t="s">
        <v>48</v>
      </c>
    </row>
    <row r="38" spans="1:17" x14ac:dyDescent="0.25">
      <c r="A38" s="170" t="s">
        <v>37</v>
      </c>
      <c r="B38" s="170"/>
      <c r="C38" s="170"/>
      <c r="D38" s="170"/>
      <c r="E38" s="170"/>
      <c r="F38" s="170"/>
      <c r="G38" s="170"/>
      <c r="H38" s="170"/>
      <c r="I38" s="170"/>
      <c r="J38" s="170"/>
      <c r="K38" s="170"/>
      <c r="L38" s="170"/>
      <c r="M38" s="170"/>
      <c r="N38" s="170"/>
      <c r="O38" s="170"/>
      <c r="P38" s="2"/>
      <c r="Q38" s="2"/>
    </row>
    <row r="39" spans="1:17" ht="15" customHeight="1" x14ac:dyDescent="0.25">
      <c r="A39" s="171" t="s">
        <v>38</v>
      </c>
      <c r="B39" s="171"/>
      <c r="C39" s="171"/>
      <c r="D39" s="171"/>
      <c r="E39" s="171"/>
      <c r="F39" s="171"/>
      <c r="G39" s="171"/>
      <c r="H39" s="171"/>
      <c r="I39" s="171"/>
      <c r="J39" s="171"/>
      <c r="K39" s="171"/>
      <c r="L39" s="171"/>
      <c r="M39" s="171"/>
      <c r="N39" s="171"/>
      <c r="O39" s="171"/>
      <c r="P39" s="65"/>
      <c r="Q39" s="65"/>
    </row>
    <row r="40" spans="1:17" x14ac:dyDescent="0.25">
      <c r="A40" s="151" t="s">
        <v>39</v>
      </c>
      <c r="B40" s="151"/>
      <c r="C40" s="151"/>
      <c r="D40" s="151"/>
      <c r="E40" s="151"/>
      <c r="F40" s="151"/>
      <c r="G40" s="151"/>
      <c r="H40" s="151"/>
      <c r="I40" s="151"/>
      <c r="J40" s="151"/>
      <c r="K40" s="151"/>
      <c r="L40" s="151"/>
      <c r="M40" s="151"/>
      <c r="N40" s="151"/>
      <c r="O40" s="151"/>
      <c r="P40" s="5"/>
      <c r="Q40" s="5"/>
    </row>
    <row r="41" spans="1:17" x14ac:dyDescent="0.25">
      <c r="A41" s="172" t="s">
        <v>40</v>
      </c>
      <c r="B41" s="172"/>
      <c r="C41" s="172"/>
      <c r="D41" s="172"/>
      <c r="E41" s="172"/>
      <c r="F41" s="172"/>
      <c r="G41" s="172"/>
      <c r="H41" s="172"/>
      <c r="I41" s="172"/>
      <c r="J41" s="172"/>
      <c r="K41" s="172"/>
      <c r="L41" s="172"/>
      <c r="M41" s="172"/>
      <c r="N41" s="172"/>
      <c r="O41" s="17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48"/>
      <c r="B2" s="179" t="s">
        <v>0</v>
      </c>
      <c r="C2" s="180"/>
      <c r="D2" s="180"/>
      <c r="E2" s="180"/>
      <c r="F2" s="180"/>
      <c r="G2" s="180"/>
      <c r="H2" s="180"/>
      <c r="I2" s="180"/>
      <c r="J2" s="180"/>
      <c r="K2" s="180"/>
      <c r="L2" s="181"/>
      <c r="M2" s="188" t="s">
        <v>1</v>
      </c>
      <c r="N2" s="189"/>
    </row>
    <row r="3" spans="1:18" ht="15.75" customHeight="1" x14ac:dyDescent="0.25">
      <c r="A3" s="148"/>
      <c r="B3" s="179" t="s">
        <v>2</v>
      </c>
      <c r="C3" s="180"/>
      <c r="D3" s="180"/>
      <c r="E3" s="180"/>
      <c r="F3" s="180"/>
      <c r="G3" s="180"/>
      <c r="H3" s="180"/>
      <c r="I3" s="180"/>
      <c r="J3" s="180"/>
      <c r="K3" s="180"/>
      <c r="L3" s="181"/>
      <c r="M3" s="150" t="s">
        <v>78</v>
      </c>
      <c r="N3" s="150"/>
    </row>
    <row r="4" spans="1:18" ht="16.5" customHeight="1" x14ac:dyDescent="0.25">
      <c r="A4" s="148"/>
      <c r="B4" s="182" t="s">
        <v>3</v>
      </c>
      <c r="C4" s="183"/>
      <c r="D4" s="183"/>
      <c r="E4" s="183"/>
      <c r="F4" s="183"/>
      <c r="G4" s="183"/>
      <c r="H4" s="183"/>
      <c r="I4" s="183"/>
      <c r="J4" s="183"/>
      <c r="K4" s="183"/>
      <c r="L4" s="184"/>
      <c r="M4" s="150" t="s">
        <v>79</v>
      </c>
      <c r="N4" s="150"/>
    </row>
    <row r="5" spans="1:18" ht="15" customHeight="1" x14ac:dyDescent="0.25">
      <c r="A5" s="148"/>
      <c r="B5" s="185"/>
      <c r="C5" s="186"/>
      <c r="D5" s="186"/>
      <c r="E5" s="186"/>
      <c r="F5" s="186"/>
      <c r="G5" s="186"/>
      <c r="H5" s="186"/>
      <c r="I5" s="186"/>
      <c r="J5" s="186"/>
      <c r="K5" s="186"/>
      <c r="L5" s="187"/>
      <c r="M5" s="188" t="s">
        <v>73</v>
      </c>
      <c r="N5" s="189"/>
    </row>
    <row r="6" spans="1:18" x14ac:dyDescent="0.25">
      <c r="A6" s="2"/>
      <c r="B6" s="2"/>
      <c r="C6" s="2"/>
      <c r="D6" s="2"/>
      <c r="E6" s="2"/>
      <c r="F6" s="2"/>
      <c r="G6" s="2"/>
      <c r="H6" s="2"/>
      <c r="I6" s="2"/>
      <c r="J6" s="2"/>
    </row>
    <row r="7" spans="1:18" x14ac:dyDescent="0.25">
      <c r="A7" s="5" t="s">
        <v>4</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4" t="s">
        <v>5</v>
      </c>
      <c r="B9" s="135"/>
      <c r="C9" s="2"/>
      <c r="D9" s="140" t="s">
        <v>6</v>
      </c>
      <c r="E9" s="141"/>
      <c r="F9" s="173"/>
      <c r="G9" s="174"/>
      <c r="H9" s="174"/>
      <c r="I9" s="175"/>
      <c r="J9" s="2"/>
      <c r="K9" s="140" t="s">
        <v>7</v>
      </c>
      <c r="L9" s="141"/>
      <c r="M9" s="146"/>
      <c r="N9" s="147"/>
    </row>
    <row r="10" spans="1:18" ht="8.25" customHeight="1" x14ac:dyDescent="0.25">
      <c r="A10" s="136"/>
      <c r="B10" s="137"/>
      <c r="C10" s="7"/>
      <c r="D10" s="2"/>
      <c r="E10" s="8"/>
      <c r="F10" s="8"/>
      <c r="G10" s="2"/>
      <c r="H10" s="2"/>
      <c r="I10" s="2"/>
      <c r="J10" s="2"/>
      <c r="M10" s="8"/>
      <c r="N10" s="2"/>
    </row>
    <row r="11" spans="1:18" ht="30" customHeight="1" x14ac:dyDescent="0.25">
      <c r="A11" s="138"/>
      <c r="B11" s="139"/>
      <c r="C11" s="2"/>
      <c r="D11" s="140" t="s">
        <v>8</v>
      </c>
      <c r="E11" s="141"/>
      <c r="F11" s="130"/>
      <c r="G11" s="131"/>
      <c r="H11" s="131"/>
      <c r="I11" s="132"/>
      <c r="J11" s="2"/>
      <c r="K11" s="140" t="s">
        <v>9</v>
      </c>
      <c r="L11" s="141"/>
      <c r="M11" s="144"/>
      <c r="N11" s="145"/>
      <c r="O11" s="23"/>
    </row>
    <row r="12" spans="1:18" ht="9.9499999999999993" customHeight="1" thickBot="1" x14ac:dyDescent="0.3">
      <c r="A12" s="2"/>
      <c r="B12" s="2"/>
      <c r="C12" s="2"/>
      <c r="D12" s="2"/>
      <c r="E12" s="2"/>
      <c r="F12" s="2"/>
      <c r="G12" s="2"/>
    </row>
    <row r="13" spans="1:18" ht="38.25" x14ac:dyDescent="0.25">
      <c r="A13" s="27" t="s">
        <v>49</v>
      </c>
      <c r="B13" s="28" t="s">
        <v>50</v>
      </c>
      <c r="C13" s="28" t="s">
        <v>51</v>
      </c>
      <c r="D13" s="28" t="s">
        <v>52</v>
      </c>
      <c r="E13" s="28" t="s">
        <v>52</v>
      </c>
      <c r="F13" s="28" t="s">
        <v>52</v>
      </c>
      <c r="G13" s="101" t="s">
        <v>52</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53</v>
      </c>
      <c r="C17" s="35"/>
      <c r="D17" s="190"/>
      <c r="E17" s="191"/>
      <c r="F17" s="191"/>
      <c r="G17" s="192"/>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2" t="s">
        <v>25</v>
      </c>
      <c r="B19" s="143"/>
      <c r="C19" s="143"/>
      <c r="D19" s="143"/>
      <c r="E19" s="143"/>
      <c r="F19" s="143"/>
      <c r="G19" s="155"/>
      <c r="H19" s="100"/>
      <c r="I19" s="100"/>
      <c r="J19" s="100"/>
      <c r="K19" s="100"/>
      <c r="L19" s="100"/>
      <c r="M19" s="100"/>
      <c r="N19" s="100"/>
      <c r="O19" s="95"/>
      <c r="P19" s="95"/>
      <c r="Q19" s="95"/>
      <c r="R19" s="95"/>
    </row>
    <row r="20" spans="1:18" ht="206.25" customHeight="1" thickBot="1" x14ac:dyDescent="0.3">
      <c r="A20" s="176" t="s">
        <v>77</v>
      </c>
      <c r="B20" s="177"/>
      <c r="C20" s="177"/>
      <c r="D20" s="177"/>
      <c r="E20" s="177"/>
      <c r="F20" s="177"/>
      <c r="G20" s="178"/>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3"/>
      <c r="C22" s="133"/>
      <c r="D22" s="2"/>
      <c r="H22" s="95"/>
      <c r="I22" s="95"/>
      <c r="J22" s="95"/>
      <c r="K22" s="95"/>
      <c r="L22" s="95"/>
      <c r="M22" s="95"/>
      <c r="N22" s="95"/>
      <c r="O22" s="95"/>
      <c r="P22" s="95"/>
      <c r="Q22" s="95"/>
      <c r="R22" s="95"/>
    </row>
    <row r="23" spans="1:18" x14ac:dyDescent="0.25">
      <c r="B23" s="193" t="s">
        <v>35</v>
      </c>
      <c r="C23" s="193"/>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48</v>
      </c>
      <c r="H25" s="95"/>
      <c r="I25" s="95"/>
      <c r="J25" s="95"/>
      <c r="K25" s="95"/>
      <c r="L25" s="95"/>
      <c r="M25" s="95"/>
      <c r="N25" s="95"/>
      <c r="O25" s="95"/>
      <c r="P25" s="95"/>
      <c r="Q25" s="95"/>
      <c r="R25" s="95"/>
    </row>
    <row r="26" spans="1:18" x14ac:dyDescent="0.25">
      <c r="A26" s="170" t="s">
        <v>37</v>
      </c>
      <c r="B26" s="170"/>
      <c r="C26" s="170"/>
      <c r="D26" s="170"/>
      <c r="E26" s="170"/>
      <c r="F26" s="170"/>
      <c r="G26" s="170"/>
      <c r="H26" s="170"/>
      <c r="I26" s="170"/>
      <c r="J26" s="170"/>
      <c r="K26" s="170"/>
      <c r="L26" s="170"/>
      <c r="M26" s="170"/>
      <c r="N26" s="170"/>
      <c r="O26" s="2"/>
      <c r="P26" s="2"/>
      <c r="Q26" s="2"/>
    </row>
    <row r="27" spans="1:18" ht="15" customHeight="1" x14ac:dyDescent="0.25">
      <c r="A27" s="171" t="s">
        <v>38</v>
      </c>
      <c r="B27" s="171"/>
      <c r="C27" s="171"/>
      <c r="D27" s="171"/>
      <c r="E27" s="171"/>
      <c r="F27" s="171"/>
      <c r="G27" s="171"/>
      <c r="H27" s="171"/>
      <c r="I27" s="171"/>
      <c r="J27" s="171"/>
      <c r="K27" s="171"/>
      <c r="L27" s="171"/>
      <c r="M27" s="171"/>
      <c r="N27" s="171"/>
      <c r="O27" s="65"/>
      <c r="P27" s="65"/>
      <c r="Q27" s="65"/>
    </row>
    <row r="28" spans="1:18" x14ac:dyDescent="0.25">
      <c r="A28" s="172" t="s">
        <v>39</v>
      </c>
      <c r="B28" s="172"/>
      <c r="C28" s="172"/>
      <c r="D28" s="172"/>
      <c r="E28" s="172"/>
      <c r="F28" s="172"/>
      <c r="G28" s="172"/>
      <c r="H28" s="172"/>
      <c r="I28" s="172"/>
      <c r="J28" s="172"/>
      <c r="K28" s="172"/>
      <c r="L28" s="172"/>
      <c r="M28" s="172"/>
      <c r="N28" s="172"/>
      <c r="O28" s="5"/>
      <c r="P28" s="5"/>
      <c r="Q28" s="5"/>
    </row>
    <row r="29" spans="1:18" x14ac:dyDescent="0.25">
      <c r="A29" s="172" t="s">
        <v>40</v>
      </c>
      <c r="B29" s="172"/>
      <c r="C29" s="172"/>
      <c r="D29" s="172"/>
      <c r="E29" s="172"/>
      <c r="F29" s="172"/>
      <c r="G29" s="172"/>
      <c r="H29" s="172"/>
      <c r="I29" s="172"/>
      <c r="J29" s="172"/>
      <c r="K29" s="172"/>
      <c r="L29" s="172"/>
      <c r="M29" s="172"/>
      <c r="N29" s="172"/>
      <c r="O29" s="5"/>
      <c r="P29" s="5"/>
      <c r="Q29" s="5"/>
    </row>
  </sheetData>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48"/>
      <c r="B2" s="149" t="s">
        <v>0</v>
      </c>
      <c r="C2" s="149"/>
      <c r="D2" s="149"/>
      <c r="E2" s="149"/>
      <c r="F2" s="149"/>
      <c r="G2" s="149"/>
      <c r="H2" s="149"/>
      <c r="I2" s="149"/>
      <c r="J2" s="149"/>
      <c r="K2" s="149"/>
      <c r="L2" s="149"/>
      <c r="M2" s="149"/>
      <c r="N2" s="188" t="s">
        <v>1</v>
      </c>
      <c r="O2" s="189"/>
    </row>
    <row r="3" spans="1:15" ht="15.75" customHeight="1" x14ac:dyDescent="0.25">
      <c r="A3" s="148"/>
      <c r="B3" s="149" t="s">
        <v>2</v>
      </c>
      <c r="C3" s="149"/>
      <c r="D3" s="149"/>
      <c r="E3" s="149"/>
      <c r="F3" s="149"/>
      <c r="G3" s="149"/>
      <c r="H3" s="149"/>
      <c r="I3" s="149"/>
      <c r="J3" s="149"/>
      <c r="K3" s="149"/>
      <c r="L3" s="149"/>
      <c r="M3" s="149"/>
      <c r="N3" s="150" t="s">
        <v>78</v>
      </c>
      <c r="O3" s="150"/>
    </row>
    <row r="4" spans="1:15" ht="16.5" customHeight="1" x14ac:dyDescent="0.25">
      <c r="A4" s="148"/>
      <c r="B4" s="149" t="s">
        <v>3</v>
      </c>
      <c r="C4" s="149"/>
      <c r="D4" s="149"/>
      <c r="E4" s="149"/>
      <c r="F4" s="149"/>
      <c r="G4" s="149"/>
      <c r="H4" s="149"/>
      <c r="I4" s="149"/>
      <c r="J4" s="149"/>
      <c r="K4" s="149"/>
      <c r="L4" s="149"/>
      <c r="M4" s="149"/>
      <c r="N4" s="150" t="s">
        <v>79</v>
      </c>
      <c r="O4" s="150"/>
    </row>
    <row r="5" spans="1:15" ht="15" customHeight="1" x14ac:dyDescent="0.25">
      <c r="A5" s="148"/>
      <c r="B5" s="149"/>
      <c r="C5" s="149"/>
      <c r="D5" s="149"/>
      <c r="E5" s="149"/>
      <c r="F5" s="149"/>
      <c r="G5" s="149"/>
      <c r="H5" s="149"/>
      <c r="I5" s="149"/>
      <c r="J5" s="149"/>
      <c r="K5" s="149"/>
      <c r="L5" s="149"/>
      <c r="M5" s="149"/>
      <c r="N5" s="188" t="s">
        <v>74</v>
      </c>
      <c r="O5" s="189"/>
    </row>
    <row r="6" spans="1:15" x14ac:dyDescent="0.25">
      <c r="J6" s="4"/>
    </row>
    <row r="7" spans="1:15" x14ac:dyDescent="0.25">
      <c r="A7" s="5" t="s">
        <v>4</v>
      </c>
      <c r="J7" s="4"/>
    </row>
    <row r="8" spans="1:15" ht="9.9499999999999993" customHeight="1" x14ac:dyDescent="0.25">
      <c r="A8" s="6"/>
      <c r="J8" s="4"/>
    </row>
    <row r="9" spans="1:15" ht="30" customHeight="1" x14ac:dyDescent="0.25">
      <c r="A9" s="194" t="s">
        <v>5</v>
      </c>
      <c r="B9" s="194"/>
      <c r="C9" s="194"/>
      <c r="E9" s="140" t="s">
        <v>6</v>
      </c>
      <c r="F9" s="141"/>
      <c r="G9" s="173"/>
      <c r="H9" s="174"/>
      <c r="I9" s="174"/>
      <c r="J9" s="175"/>
      <c r="L9" s="140" t="s">
        <v>7</v>
      </c>
      <c r="M9" s="141"/>
      <c r="N9" s="146"/>
      <c r="O9" s="147"/>
    </row>
    <row r="10" spans="1:15" ht="8.25" customHeight="1" x14ac:dyDescent="0.25">
      <c r="A10" s="194"/>
      <c r="B10" s="194"/>
      <c r="C10" s="194"/>
      <c r="D10" s="8"/>
      <c r="E10" s="8"/>
      <c r="J10" s="4"/>
      <c r="L10" s="8"/>
      <c r="M10" s="2"/>
    </row>
    <row r="11" spans="1:15" ht="30" customHeight="1" x14ac:dyDescent="0.25">
      <c r="A11" s="194"/>
      <c r="B11" s="194"/>
      <c r="C11" s="194"/>
      <c r="E11" s="140" t="s">
        <v>8</v>
      </c>
      <c r="F11" s="141"/>
      <c r="G11" s="130"/>
      <c r="H11" s="131"/>
      <c r="I11" s="131"/>
      <c r="J11" s="132"/>
      <c r="L11" s="140" t="s">
        <v>9</v>
      </c>
      <c r="M11" s="141"/>
      <c r="N11" s="144"/>
      <c r="O11" s="145"/>
    </row>
    <row r="12" spans="1:15" ht="9.9499999999999993" customHeight="1" thickBot="1" x14ac:dyDescent="0.3"/>
    <row r="13" spans="1:15" s="10" customFormat="1" ht="111.75" customHeight="1" x14ac:dyDescent="0.25">
      <c r="A13" s="27" t="s">
        <v>10</v>
      </c>
      <c r="B13" s="28" t="s">
        <v>54</v>
      </c>
      <c r="C13" s="28" t="s">
        <v>11</v>
      </c>
      <c r="D13" s="28" t="s">
        <v>13</v>
      </c>
      <c r="E13" s="28" t="s">
        <v>14</v>
      </c>
      <c r="F13" s="29" t="s">
        <v>15</v>
      </c>
      <c r="G13" s="29" t="s">
        <v>16</v>
      </c>
      <c r="H13" s="29" t="s">
        <v>17</v>
      </c>
      <c r="I13" s="29" t="s">
        <v>45</v>
      </c>
      <c r="J13" s="29" t="s">
        <v>19</v>
      </c>
      <c r="K13" s="29" t="s">
        <v>20</v>
      </c>
      <c r="L13" s="29" t="s">
        <v>21</v>
      </c>
      <c r="M13" s="29" t="s">
        <v>22</v>
      </c>
      <c r="N13" s="29" t="s">
        <v>23</v>
      </c>
      <c r="O13" s="30" t="s">
        <v>24</v>
      </c>
    </row>
    <row r="14" spans="1:15" s="10" customFormat="1" ht="35.25" customHeight="1" x14ac:dyDescent="0.25">
      <c r="A14" s="195">
        <v>1</v>
      </c>
      <c r="B14" s="198"/>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25</v>
      </c>
      <c r="B34" s="143"/>
      <c r="C34" s="143"/>
      <c r="D34" s="143"/>
      <c r="E34" s="143"/>
      <c r="F34" s="143"/>
      <c r="G34" s="143"/>
      <c r="H34" s="143"/>
      <c r="I34" s="143"/>
      <c r="J34" s="143"/>
      <c r="K34" s="143"/>
      <c r="L34" s="168" t="s">
        <v>47</v>
      </c>
      <c r="M34" s="169"/>
      <c r="N34" s="169"/>
      <c r="O34" s="60">
        <f>SUMIF(G:G,0%,L:L)+SUMIF(G:G,"",L:L)</f>
        <v>0</v>
      </c>
    </row>
    <row r="35" spans="1:15" s="10" customFormat="1" ht="39" customHeight="1" x14ac:dyDescent="0.25">
      <c r="A35" s="121" t="s">
        <v>76</v>
      </c>
      <c r="B35" s="122"/>
      <c r="C35" s="122"/>
      <c r="D35" s="122"/>
      <c r="E35" s="122"/>
      <c r="F35" s="122"/>
      <c r="G35" s="122"/>
      <c r="H35" s="122"/>
      <c r="I35" s="122"/>
      <c r="J35" s="122"/>
      <c r="K35" s="123"/>
      <c r="L35" s="162" t="s">
        <v>27</v>
      </c>
      <c r="M35" s="163"/>
      <c r="N35" s="163"/>
      <c r="O35" s="61">
        <f>SUMIF(G:G,5%,L:L)</f>
        <v>0</v>
      </c>
    </row>
    <row r="36" spans="1:15" s="10" customFormat="1" ht="30" customHeight="1" x14ac:dyDescent="0.25">
      <c r="A36" s="124"/>
      <c r="B36" s="125"/>
      <c r="C36" s="125"/>
      <c r="D36" s="125"/>
      <c r="E36" s="125"/>
      <c r="F36" s="125"/>
      <c r="G36" s="125"/>
      <c r="H36" s="125"/>
      <c r="I36" s="125"/>
      <c r="J36" s="125"/>
      <c r="K36" s="126"/>
      <c r="L36" s="162" t="s">
        <v>28</v>
      </c>
      <c r="M36" s="163"/>
      <c r="N36" s="163"/>
      <c r="O36" s="61">
        <f>SUMIF(G:G,19%,L:L)</f>
        <v>0</v>
      </c>
    </row>
    <row r="37" spans="1:15" s="10" customFormat="1" ht="30" customHeight="1" x14ac:dyDescent="0.25">
      <c r="A37" s="124"/>
      <c r="B37" s="125"/>
      <c r="C37" s="125"/>
      <c r="D37" s="125"/>
      <c r="E37" s="125"/>
      <c r="F37" s="125"/>
      <c r="G37" s="125"/>
      <c r="H37" s="125"/>
      <c r="I37" s="125"/>
      <c r="J37" s="125"/>
      <c r="K37" s="126"/>
      <c r="L37" s="160" t="s">
        <v>21</v>
      </c>
      <c r="M37" s="161"/>
      <c r="N37" s="161"/>
      <c r="O37" s="62">
        <f>SUM(O34:O36)</f>
        <v>0</v>
      </c>
    </row>
    <row r="38" spans="1:15" s="10" customFormat="1" ht="30" customHeight="1" x14ac:dyDescent="0.25">
      <c r="A38" s="124"/>
      <c r="B38" s="125"/>
      <c r="C38" s="125"/>
      <c r="D38" s="125"/>
      <c r="E38" s="125"/>
      <c r="F38" s="125"/>
      <c r="G38" s="125"/>
      <c r="H38" s="125"/>
      <c r="I38" s="125"/>
      <c r="J38" s="125"/>
      <c r="K38" s="126"/>
      <c r="L38" s="158" t="s">
        <v>29</v>
      </c>
      <c r="M38" s="159"/>
      <c r="N38" s="159"/>
      <c r="O38" s="63">
        <f>SUMIF(G:G,5%,M:M)</f>
        <v>0</v>
      </c>
    </row>
    <row r="39" spans="1:15" s="10" customFormat="1" ht="30" customHeight="1" x14ac:dyDescent="0.25">
      <c r="A39" s="124"/>
      <c r="B39" s="125"/>
      <c r="C39" s="125"/>
      <c r="D39" s="125"/>
      <c r="E39" s="125"/>
      <c r="F39" s="125"/>
      <c r="G39" s="125"/>
      <c r="H39" s="125"/>
      <c r="I39" s="125"/>
      <c r="J39" s="125"/>
      <c r="K39" s="126"/>
      <c r="L39" s="158" t="s">
        <v>30</v>
      </c>
      <c r="M39" s="159"/>
      <c r="N39" s="159"/>
      <c r="O39" s="63">
        <f>SUMIF(G:G,19%,M:M)</f>
        <v>0</v>
      </c>
    </row>
    <row r="40" spans="1:15" s="10" customFormat="1" ht="30" customHeight="1" x14ac:dyDescent="0.25">
      <c r="A40" s="124"/>
      <c r="B40" s="125"/>
      <c r="C40" s="125"/>
      <c r="D40" s="125"/>
      <c r="E40" s="125"/>
      <c r="F40" s="125"/>
      <c r="G40" s="125"/>
      <c r="H40" s="125"/>
      <c r="I40" s="125"/>
      <c r="J40" s="125"/>
      <c r="K40" s="126"/>
      <c r="L40" s="160" t="s">
        <v>31</v>
      </c>
      <c r="M40" s="161"/>
      <c r="N40" s="161"/>
      <c r="O40" s="62">
        <f>SUM(O38:O39)</f>
        <v>0</v>
      </c>
    </row>
    <row r="41" spans="1:15" s="10" customFormat="1" ht="30" customHeight="1" x14ac:dyDescent="0.25">
      <c r="A41" s="124"/>
      <c r="B41" s="125"/>
      <c r="C41" s="125"/>
      <c r="D41" s="125"/>
      <c r="E41" s="125"/>
      <c r="F41" s="125"/>
      <c r="G41" s="125"/>
      <c r="H41" s="125"/>
      <c r="I41" s="125"/>
      <c r="J41" s="125"/>
      <c r="K41" s="126"/>
      <c r="L41" s="162" t="s">
        <v>32</v>
      </c>
      <c r="M41" s="163"/>
      <c r="N41" s="163"/>
      <c r="O41" s="61">
        <f>SUMIF(I:I,8%,N:N)</f>
        <v>0</v>
      </c>
    </row>
    <row r="42" spans="1:15" s="10" customFormat="1" ht="37.5" customHeight="1" x14ac:dyDescent="0.25">
      <c r="A42" s="124"/>
      <c r="B42" s="125"/>
      <c r="C42" s="125"/>
      <c r="D42" s="125"/>
      <c r="E42" s="125"/>
      <c r="F42" s="125"/>
      <c r="G42" s="125"/>
      <c r="H42" s="125"/>
      <c r="I42" s="125"/>
      <c r="J42" s="125"/>
      <c r="K42" s="126"/>
      <c r="L42" s="164" t="s">
        <v>33</v>
      </c>
      <c r="M42" s="165"/>
      <c r="N42" s="165"/>
      <c r="O42" s="62">
        <f>SUM(O41)</f>
        <v>0</v>
      </c>
    </row>
    <row r="43" spans="1:15" s="10" customFormat="1" ht="44.25" customHeight="1" thickBot="1" x14ac:dyDescent="0.3">
      <c r="A43" s="127"/>
      <c r="B43" s="128"/>
      <c r="C43" s="128"/>
      <c r="D43" s="128"/>
      <c r="E43" s="128"/>
      <c r="F43" s="128"/>
      <c r="G43" s="128"/>
      <c r="H43" s="128"/>
      <c r="I43" s="128"/>
      <c r="J43" s="128"/>
      <c r="K43" s="129"/>
      <c r="L43" s="166" t="s">
        <v>34</v>
      </c>
      <c r="M43" s="167"/>
      <c r="N43" s="167"/>
      <c r="O43" s="64">
        <f>+O37+O40+O42</f>
        <v>0</v>
      </c>
    </row>
    <row r="45" spans="1:15" ht="50.1" customHeight="1" x14ac:dyDescent="0.25">
      <c r="B45" s="204"/>
      <c r="C45" s="204"/>
      <c r="D45" s="204"/>
    </row>
    <row r="46" spans="1:15" x14ac:dyDescent="0.25">
      <c r="B46" s="203" t="s">
        <v>35</v>
      </c>
      <c r="C46" s="203"/>
      <c r="D46" s="203"/>
    </row>
    <row r="48" spans="1:15" x14ac:dyDescent="0.25">
      <c r="A48" s="53" t="s">
        <v>36</v>
      </c>
      <c r="B48" s="13"/>
    </row>
    <row r="49" spans="1:16" x14ac:dyDescent="0.25">
      <c r="A49" s="153" t="s">
        <v>37</v>
      </c>
      <c r="B49" s="153"/>
      <c r="C49" s="153"/>
      <c r="D49" s="153"/>
      <c r="E49" s="153"/>
      <c r="F49" s="153"/>
      <c r="G49" s="153"/>
      <c r="H49" s="153"/>
      <c r="I49" s="153"/>
      <c r="J49" s="153"/>
      <c r="K49" s="153"/>
      <c r="L49" s="153"/>
      <c r="M49" s="153"/>
      <c r="N49" s="153"/>
      <c r="O49" s="153"/>
      <c r="P49" s="2"/>
    </row>
    <row r="50" spans="1:16" ht="15" customHeight="1" x14ac:dyDescent="0.25">
      <c r="A50" s="152" t="s">
        <v>38</v>
      </c>
      <c r="B50" s="152"/>
      <c r="C50" s="152"/>
      <c r="D50" s="152"/>
      <c r="E50" s="152"/>
      <c r="F50" s="152"/>
      <c r="G50" s="152"/>
      <c r="H50" s="152"/>
      <c r="I50" s="152"/>
      <c r="J50" s="152"/>
      <c r="K50" s="152"/>
      <c r="L50" s="152"/>
      <c r="M50" s="152"/>
      <c r="N50" s="152"/>
      <c r="O50" s="152"/>
      <c r="P50" s="65"/>
    </row>
    <row r="51" spans="1:16" x14ac:dyDescent="0.25">
      <c r="A51" s="172" t="s">
        <v>39</v>
      </c>
      <c r="B51" s="172"/>
      <c r="C51" s="172"/>
      <c r="D51" s="172"/>
      <c r="E51" s="172"/>
      <c r="F51" s="172"/>
      <c r="G51" s="172"/>
      <c r="H51" s="172"/>
      <c r="I51" s="172"/>
      <c r="J51" s="172"/>
      <c r="K51" s="172"/>
      <c r="L51" s="172"/>
      <c r="M51" s="172"/>
      <c r="N51" s="172"/>
      <c r="O51" s="172"/>
      <c r="P51" s="5"/>
    </row>
    <row r="52" spans="1:16" x14ac:dyDescent="0.25">
      <c r="A52" s="172" t="s">
        <v>40</v>
      </c>
      <c r="B52" s="172"/>
      <c r="C52" s="172"/>
      <c r="D52" s="172"/>
      <c r="E52" s="172"/>
      <c r="F52" s="172"/>
      <c r="G52" s="172"/>
      <c r="H52" s="172"/>
      <c r="I52" s="172"/>
      <c r="J52" s="172"/>
      <c r="K52" s="172"/>
      <c r="L52" s="172"/>
      <c r="M52" s="172"/>
      <c r="N52" s="172"/>
      <c r="O52" s="17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8</v>
      </c>
      <c r="D6" s="44" t="s">
        <v>55</v>
      </c>
      <c r="F6" s="47" t="s">
        <v>56</v>
      </c>
    </row>
    <row r="7" spans="2:6" x14ac:dyDescent="0.25">
      <c r="B7" s="2" t="s">
        <v>57</v>
      </c>
      <c r="D7" s="45">
        <v>0</v>
      </c>
      <c r="F7" s="48">
        <v>0.08</v>
      </c>
    </row>
    <row r="8" spans="2:6" x14ac:dyDescent="0.25">
      <c r="B8" s="2" t="s">
        <v>58</v>
      </c>
      <c r="D8" s="45">
        <v>0.05</v>
      </c>
      <c r="F8" s="49">
        <v>0</v>
      </c>
    </row>
    <row r="9" spans="2:6" x14ac:dyDescent="0.25">
      <c r="B9" s="2" t="s">
        <v>59</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48"/>
      <c r="B2" s="150" t="s">
        <v>0</v>
      </c>
      <c r="C2" s="150"/>
      <c r="D2" s="150"/>
      <c r="E2" s="150"/>
      <c r="F2" s="150"/>
      <c r="G2" s="150"/>
      <c r="H2" s="150"/>
      <c r="I2" s="150"/>
      <c r="J2" s="150"/>
      <c r="K2" s="150"/>
      <c r="L2" s="105" t="s">
        <v>1</v>
      </c>
    </row>
    <row r="3" spans="1:16" ht="15.75" customHeight="1" x14ac:dyDescent="0.25">
      <c r="A3" s="148"/>
      <c r="B3" s="150" t="s">
        <v>2</v>
      </c>
      <c r="C3" s="150"/>
      <c r="D3" s="150"/>
      <c r="E3" s="150"/>
      <c r="F3" s="150"/>
      <c r="G3" s="150"/>
      <c r="H3" s="150"/>
      <c r="I3" s="150"/>
      <c r="J3" s="150"/>
      <c r="K3" s="188"/>
      <c r="L3" s="104" t="s">
        <v>78</v>
      </c>
      <c r="M3" s="107"/>
    </row>
    <row r="4" spans="1:16" ht="15" customHeight="1" x14ac:dyDescent="0.25">
      <c r="A4" s="148"/>
      <c r="B4" s="150" t="s">
        <v>3</v>
      </c>
      <c r="C4" s="150"/>
      <c r="D4" s="150"/>
      <c r="E4" s="150"/>
      <c r="F4" s="150"/>
      <c r="G4" s="150"/>
      <c r="H4" s="150"/>
      <c r="I4" s="150"/>
      <c r="J4" s="150"/>
      <c r="K4" s="188"/>
      <c r="L4" s="104" t="s">
        <v>79</v>
      </c>
      <c r="M4" s="107"/>
    </row>
    <row r="5" spans="1:16" ht="15" customHeight="1" x14ac:dyDescent="0.25">
      <c r="A5" s="148"/>
      <c r="B5" s="150"/>
      <c r="C5" s="150"/>
      <c r="D5" s="150"/>
      <c r="E5" s="150"/>
      <c r="F5" s="150"/>
      <c r="G5" s="150"/>
      <c r="H5" s="150"/>
      <c r="I5" s="150"/>
      <c r="J5" s="150"/>
      <c r="K5" s="150"/>
      <c r="L5" s="106" t="s">
        <v>75</v>
      </c>
    </row>
    <row r="7" spans="1:16" x14ac:dyDescent="0.25">
      <c r="A7" s="5" t="s">
        <v>4</v>
      </c>
      <c r="K7" s="2"/>
      <c r="P7" s="57"/>
    </row>
    <row r="8" spans="1:16" ht="9.9499999999999993" customHeight="1" x14ac:dyDescent="0.25">
      <c r="A8" s="6"/>
      <c r="K8" s="2"/>
      <c r="P8" s="57"/>
    </row>
    <row r="9" spans="1:16" ht="30" customHeight="1" x14ac:dyDescent="0.25">
      <c r="A9" s="235" t="s">
        <v>5</v>
      </c>
      <c r="B9" s="236"/>
      <c r="C9" s="55"/>
      <c r="D9" s="39" t="s">
        <v>6</v>
      </c>
      <c r="E9" s="173"/>
      <c r="F9" s="174"/>
      <c r="G9" s="175"/>
      <c r="H9" s="56"/>
      <c r="I9" s="9" t="s">
        <v>7</v>
      </c>
      <c r="J9" s="146"/>
      <c r="K9" s="147"/>
      <c r="L9" s="2"/>
      <c r="N9" s="22"/>
      <c r="P9" s="77"/>
    </row>
    <row r="10" spans="1:16" ht="8.25" customHeight="1" x14ac:dyDescent="0.25">
      <c r="A10" s="237"/>
      <c r="B10" s="238"/>
      <c r="C10" s="55"/>
      <c r="E10" s="8"/>
      <c r="F10" s="8"/>
      <c r="K10" s="2"/>
      <c r="N10" s="8"/>
      <c r="O10" s="2"/>
      <c r="P10" s="57"/>
    </row>
    <row r="11" spans="1:16" ht="30" customHeight="1" x14ac:dyDescent="0.25">
      <c r="A11" s="239"/>
      <c r="B11" s="240"/>
      <c r="C11" s="55"/>
      <c r="D11" s="39" t="s">
        <v>8</v>
      </c>
      <c r="E11" s="130"/>
      <c r="F11" s="131"/>
      <c r="G11" s="132"/>
      <c r="H11" s="19"/>
      <c r="I11" s="9" t="s">
        <v>9</v>
      </c>
      <c r="J11" s="144"/>
      <c r="K11" s="145"/>
      <c r="L11" s="2"/>
      <c r="N11" s="22"/>
      <c r="P11" s="58"/>
    </row>
    <row r="12" spans="1:16" ht="9.9499999999999993" customHeight="1" thickBot="1" x14ac:dyDescent="0.3">
      <c r="P12" s="57"/>
    </row>
    <row r="13" spans="1:16" s="10" customFormat="1" ht="34.5" customHeight="1" x14ac:dyDescent="0.25">
      <c r="A13" s="27" t="s">
        <v>10</v>
      </c>
      <c r="B13" s="226" t="s">
        <v>60</v>
      </c>
      <c r="C13" s="227"/>
      <c r="D13" s="227"/>
      <c r="E13" s="227"/>
      <c r="F13" s="228"/>
      <c r="G13" s="28" t="s">
        <v>14</v>
      </c>
      <c r="H13" s="28" t="s">
        <v>13</v>
      </c>
      <c r="I13" s="223" t="s">
        <v>15</v>
      </c>
      <c r="J13" s="224"/>
      <c r="K13" s="225"/>
      <c r="L13" s="30" t="s">
        <v>21</v>
      </c>
      <c r="P13" s="78"/>
    </row>
    <row r="14" spans="1:16" s="10" customFormat="1" x14ac:dyDescent="0.25">
      <c r="A14" s="42">
        <v>1</v>
      </c>
      <c r="B14" s="205"/>
      <c r="C14" s="205"/>
      <c r="D14" s="205"/>
      <c r="E14" s="205"/>
      <c r="F14" s="205"/>
      <c r="G14" s="79"/>
      <c r="H14" s="80"/>
      <c r="I14" s="206"/>
      <c r="J14" s="207"/>
      <c r="K14" s="208"/>
      <c r="L14" s="32">
        <f>ROUND(H14*I14,0)</f>
        <v>0</v>
      </c>
    </row>
    <row r="15" spans="1:16" s="10" customFormat="1" x14ac:dyDescent="0.25">
      <c r="A15" s="42">
        <v>2</v>
      </c>
      <c r="B15" s="205"/>
      <c r="C15" s="205"/>
      <c r="D15" s="205"/>
      <c r="E15" s="205"/>
      <c r="F15" s="205"/>
      <c r="G15" s="79"/>
      <c r="H15" s="80"/>
      <c r="I15" s="206"/>
      <c r="J15" s="207"/>
      <c r="K15" s="208"/>
      <c r="L15" s="32">
        <f t="shared" ref="L15:L78" si="0">ROUND(H15*I15,0)</f>
        <v>0</v>
      </c>
    </row>
    <row r="16" spans="1:16" s="10" customFormat="1" x14ac:dyDescent="0.25">
      <c r="A16" s="42">
        <v>3</v>
      </c>
      <c r="B16" s="205"/>
      <c r="C16" s="205"/>
      <c r="D16" s="205"/>
      <c r="E16" s="205"/>
      <c r="F16" s="205"/>
      <c r="G16" s="79"/>
      <c r="H16" s="80"/>
      <c r="I16" s="206"/>
      <c r="J16" s="207"/>
      <c r="K16" s="208"/>
      <c r="L16" s="32">
        <f t="shared" si="0"/>
        <v>0</v>
      </c>
    </row>
    <row r="17" spans="1:12" s="10" customFormat="1" x14ac:dyDescent="0.25">
      <c r="A17" s="42">
        <v>4</v>
      </c>
      <c r="B17" s="205"/>
      <c r="C17" s="205"/>
      <c r="D17" s="205"/>
      <c r="E17" s="205"/>
      <c r="F17" s="205"/>
      <c r="G17" s="79"/>
      <c r="H17" s="80"/>
      <c r="I17" s="206"/>
      <c r="J17" s="207"/>
      <c r="K17" s="208"/>
      <c r="L17" s="32">
        <f t="shared" si="0"/>
        <v>0</v>
      </c>
    </row>
    <row r="18" spans="1:12" s="10" customFormat="1" x14ac:dyDescent="0.25">
      <c r="A18" s="42">
        <v>5</v>
      </c>
      <c r="B18" s="205"/>
      <c r="C18" s="205"/>
      <c r="D18" s="205"/>
      <c r="E18" s="205"/>
      <c r="F18" s="205"/>
      <c r="G18" s="79"/>
      <c r="H18" s="80"/>
      <c r="I18" s="206"/>
      <c r="J18" s="207"/>
      <c r="K18" s="208"/>
      <c r="L18" s="32">
        <f t="shared" si="0"/>
        <v>0</v>
      </c>
    </row>
    <row r="19" spans="1:12" s="10" customFormat="1" x14ac:dyDescent="0.25">
      <c r="A19" s="42">
        <v>6</v>
      </c>
      <c r="B19" s="205"/>
      <c r="C19" s="205"/>
      <c r="D19" s="205"/>
      <c r="E19" s="205"/>
      <c r="F19" s="205"/>
      <c r="G19" s="79"/>
      <c r="H19" s="80"/>
      <c r="I19" s="206"/>
      <c r="J19" s="207"/>
      <c r="K19" s="208"/>
      <c r="L19" s="32">
        <f t="shared" si="0"/>
        <v>0</v>
      </c>
    </row>
    <row r="20" spans="1:12" s="10" customFormat="1" x14ac:dyDescent="0.25">
      <c r="A20" s="42">
        <v>7</v>
      </c>
      <c r="B20" s="205"/>
      <c r="C20" s="205"/>
      <c r="D20" s="205"/>
      <c r="E20" s="205"/>
      <c r="F20" s="205"/>
      <c r="G20" s="79"/>
      <c r="H20" s="80"/>
      <c r="I20" s="206"/>
      <c r="J20" s="207"/>
      <c r="K20" s="208"/>
      <c r="L20" s="32">
        <f t="shared" si="0"/>
        <v>0</v>
      </c>
    </row>
    <row r="21" spans="1:12" s="10" customFormat="1" x14ac:dyDescent="0.25">
      <c r="A21" s="42">
        <v>8</v>
      </c>
      <c r="B21" s="205"/>
      <c r="C21" s="205"/>
      <c r="D21" s="205"/>
      <c r="E21" s="205"/>
      <c r="F21" s="205"/>
      <c r="G21" s="79"/>
      <c r="H21" s="80"/>
      <c r="I21" s="206"/>
      <c r="J21" s="207"/>
      <c r="K21" s="208"/>
      <c r="L21" s="32">
        <f t="shared" si="0"/>
        <v>0</v>
      </c>
    </row>
    <row r="22" spans="1:12" s="10" customFormat="1" x14ac:dyDescent="0.25">
      <c r="A22" s="42">
        <v>9</v>
      </c>
      <c r="B22" s="205"/>
      <c r="C22" s="205"/>
      <c r="D22" s="205"/>
      <c r="E22" s="205"/>
      <c r="F22" s="205"/>
      <c r="G22" s="79"/>
      <c r="H22" s="80"/>
      <c r="I22" s="206"/>
      <c r="J22" s="207"/>
      <c r="K22" s="208"/>
      <c r="L22" s="32">
        <f t="shared" si="0"/>
        <v>0</v>
      </c>
    </row>
    <row r="23" spans="1:12" s="10" customFormat="1" x14ac:dyDescent="0.25">
      <c r="A23" s="42">
        <v>10</v>
      </c>
      <c r="B23" s="205"/>
      <c r="C23" s="205"/>
      <c r="D23" s="205"/>
      <c r="E23" s="205"/>
      <c r="F23" s="205"/>
      <c r="G23" s="79"/>
      <c r="H23" s="80"/>
      <c r="I23" s="206"/>
      <c r="J23" s="207"/>
      <c r="K23" s="208"/>
      <c r="L23" s="32">
        <f t="shared" si="0"/>
        <v>0</v>
      </c>
    </row>
    <row r="24" spans="1:12" s="10" customFormat="1" x14ac:dyDescent="0.25">
      <c r="A24" s="42">
        <v>11</v>
      </c>
      <c r="B24" s="205"/>
      <c r="C24" s="205"/>
      <c r="D24" s="205"/>
      <c r="E24" s="205"/>
      <c r="F24" s="205"/>
      <c r="G24" s="79"/>
      <c r="H24" s="80"/>
      <c r="I24" s="206"/>
      <c r="J24" s="207"/>
      <c r="K24" s="208"/>
      <c r="L24" s="32">
        <f t="shared" si="0"/>
        <v>0</v>
      </c>
    </row>
    <row r="25" spans="1:12" s="10" customFormat="1" x14ac:dyDescent="0.25">
      <c r="A25" s="42">
        <v>12</v>
      </c>
      <c r="B25" s="205"/>
      <c r="C25" s="205"/>
      <c r="D25" s="205"/>
      <c r="E25" s="205"/>
      <c r="F25" s="205"/>
      <c r="G25" s="79"/>
      <c r="H25" s="80"/>
      <c r="I25" s="206"/>
      <c r="J25" s="207"/>
      <c r="K25" s="208"/>
      <c r="L25" s="32">
        <f t="shared" si="0"/>
        <v>0</v>
      </c>
    </row>
    <row r="26" spans="1:12" s="10" customFormat="1" x14ac:dyDescent="0.25">
      <c r="A26" s="42">
        <v>13</v>
      </c>
      <c r="B26" s="205"/>
      <c r="C26" s="205"/>
      <c r="D26" s="205"/>
      <c r="E26" s="205"/>
      <c r="F26" s="205"/>
      <c r="G26" s="79"/>
      <c r="H26" s="80"/>
      <c r="I26" s="206"/>
      <c r="J26" s="207"/>
      <c r="K26" s="208"/>
      <c r="L26" s="32">
        <f t="shared" si="0"/>
        <v>0</v>
      </c>
    </row>
    <row r="27" spans="1:12" s="10" customFormat="1" x14ac:dyDescent="0.25">
      <c r="A27" s="42">
        <v>14</v>
      </c>
      <c r="B27" s="205"/>
      <c r="C27" s="205"/>
      <c r="D27" s="205"/>
      <c r="E27" s="205"/>
      <c r="F27" s="205"/>
      <c r="G27" s="79"/>
      <c r="H27" s="80"/>
      <c r="I27" s="206"/>
      <c r="J27" s="207"/>
      <c r="K27" s="208"/>
      <c r="L27" s="32">
        <f t="shared" si="0"/>
        <v>0</v>
      </c>
    </row>
    <row r="28" spans="1:12" s="10" customFormat="1" x14ac:dyDescent="0.25">
      <c r="A28" s="42">
        <v>15</v>
      </c>
      <c r="B28" s="205"/>
      <c r="C28" s="205"/>
      <c r="D28" s="205"/>
      <c r="E28" s="205"/>
      <c r="F28" s="205"/>
      <c r="G28" s="79"/>
      <c r="H28" s="80"/>
      <c r="I28" s="206"/>
      <c r="J28" s="207"/>
      <c r="K28" s="208"/>
      <c r="L28" s="32">
        <f t="shared" si="0"/>
        <v>0</v>
      </c>
    </row>
    <row r="29" spans="1:12" s="10" customFormat="1" x14ac:dyDescent="0.25">
      <c r="A29" s="42">
        <v>16</v>
      </c>
      <c r="B29" s="205"/>
      <c r="C29" s="205"/>
      <c r="D29" s="205"/>
      <c r="E29" s="205"/>
      <c r="F29" s="205"/>
      <c r="G29" s="79"/>
      <c r="H29" s="80"/>
      <c r="I29" s="206"/>
      <c r="J29" s="207"/>
      <c r="K29" s="208"/>
      <c r="L29" s="32">
        <f t="shared" si="0"/>
        <v>0</v>
      </c>
    </row>
    <row r="30" spans="1:12" s="10" customFormat="1" x14ac:dyDescent="0.25">
      <c r="A30" s="42">
        <v>17</v>
      </c>
      <c r="B30" s="205"/>
      <c r="C30" s="205"/>
      <c r="D30" s="205"/>
      <c r="E30" s="205"/>
      <c r="F30" s="205"/>
      <c r="G30" s="79"/>
      <c r="H30" s="80"/>
      <c r="I30" s="206"/>
      <c r="J30" s="207"/>
      <c r="K30" s="208"/>
      <c r="L30" s="32">
        <f t="shared" si="0"/>
        <v>0</v>
      </c>
    </row>
    <row r="31" spans="1:12" s="10" customFormat="1" x14ac:dyDescent="0.25">
      <c r="A31" s="42">
        <v>18</v>
      </c>
      <c r="B31" s="205"/>
      <c r="C31" s="205"/>
      <c r="D31" s="205"/>
      <c r="E31" s="205"/>
      <c r="F31" s="205"/>
      <c r="G31" s="79"/>
      <c r="H31" s="80"/>
      <c r="I31" s="206"/>
      <c r="J31" s="207"/>
      <c r="K31" s="208"/>
      <c r="L31" s="32">
        <f t="shared" si="0"/>
        <v>0</v>
      </c>
    </row>
    <row r="32" spans="1:12" s="10" customFormat="1" x14ac:dyDescent="0.25">
      <c r="A32" s="42">
        <v>19</v>
      </c>
      <c r="B32" s="205"/>
      <c r="C32" s="205"/>
      <c r="D32" s="205"/>
      <c r="E32" s="205"/>
      <c r="F32" s="205"/>
      <c r="G32" s="79"/>
      <c r="H32" s="80"/>
      <c r="I32" s="206"/>
      <c r="J32" s="207"/>
      <c r="K32" s="208"/>
      <c r="L32" s="32">
        <f t="shared" si="0"/>
        <v>0</v>
      </c>
    </row>
    <row r="33" spans="1:12" s="10" customFormat="1" x14ac:dyDescent="0.25">
      <c r="A33" s="42">
        <v>20</v>
      </c>
      <c r="B33" s="205"/>
      <c r="C33" s="205"/>
      <c r="D33" s="205"/>
      <c r="E33" s="205"/>
      <c r="F33" s="205"/>
      <c r="G33" s="79"/>
      <c r="H33" s="80"/>
      <c r="I33" s="206"/>
      <c r="J33" s="207"/>
      <c r="K33" s="208"/>
      <c r="L33" s="32">
        <f t="shared" si="0"/>
        <v>0</v>
      </c>
    </row>
    <row r="34" spans="1:12" s="10" customFormat="1" x14ac:dyDescent="0.25">
      <c r="A34" s="42">
        <v>21</v>
      </c>
      <c r="B34" s="205"/>
      <c r="C34" s="205"/>
      <c r="D34" s="205"/>
      <c r="E34" s="205"/>
      <c r="F34" s="205"/>
      <c r="G34" s="79"/>
      <c r="H34" s="80"/>
      <c r="I34" s="206"/>
      <c r="J34" s="207"/>
      <c r="K34" s="208"/>
      <c r="L34" s="32">
        <f t="shared" si="0"/>
        <v>0</v>
      </c>
    </row>
    <row r="35" spans="1:12" s="10" customFormat="1" x14ac:dyDescent="0.25">
      <c r="A35" s="42">
        <v>22</v>
      </c>
      <c r="B35" s="205"/>
      <c r="C35" s="205"/>
      <c r="D35" s="205"/>
      <c r="E35" s="205"/>
      <c r="F35" s="205"/>
      <c r="G35" s="79"/>
      <c r="H35" s="80"/>
      <c r="I35" s="206"/>
      <c r="J35" s="207"/>
      <c r="K35" s="208"/>
      <c r="L35" s="32">
        <f t="shared" si="0"/>
        <v>0</v>
      </c>
    </row>
    <row r="36" spans="1:12" s="10" customFormat="1" x14ac:dyDescent="0.25">
      <c r="A36" s="42">
        <v>23</v>
      </c>
      <c r="B36" s="205"/>
      <c r="C36" s="205"/>
      <c r="D36" s="205"/>
      <c r="E36" s="205"/>
      <c r="F36" s="205"/>
      <c r="G36" s="79"/>
      <c r="H36" s="80"/>
      <c r="I36" s="206"/>
      <c r="J36" s="207"/>
      <c r="K36" s="208"/>
      <c r="L36" s="32">
        <f t="shared" si="0"/>
        <v>0</v>
      </c>
    </row>
    <row r="37" spans="1:12" s="10" customFormat="1" x14ac:dyDescent="0.25">
      <c r="A37" s="42">
        <v>24</v>
      </c>
      <c r="B37" s="205"/>
      <c r="C37" s="205"/>
      <c r="D37" s="205"/>
      <c r="E37" s="205"/>
      <c r="F37" s="205"/>
      <c r="G37" s="79"/>
      <c r="H37" s="80"/>
      <c r="I37" s="206"/>
      <c r="J37" s="207"/>
      <c r="K37" s="208"/>
      <c r="L37" s="32">
        <f t="shared" si="0"/>
        <v>0</v>
      </c>
    </row>
    <row r="38" spans="1:12" s="10" customFormat="1" x14ac:dyDescent="0.25">
      <c r="A38" s="42">
        <v>25</v>
      </c>
      <c r="B38" s="205"/>
      <c r="C38" s="205"/>
      <c r="D38" s="205"/>
      <c r="E38" s="205"/>
      <c r="F38" s="205"/>
      <c r="G38" s="79"/>
      <c r="H38" s="80"/>
      <c r="I38" s="206"/>
      <c r="J38" s="207"/>
      <c r="K38" s="208"/>
      <c r="L38" s="32">
        <f t="shared" si="0"/>
        <v>0</v>
      </c>
    </row>
    <row r="39" spans="1:12" s="10" customFormat="1" x14ac:dyDescent="0.25">
      <c r="A39" s="42">
        <v>26</v>
      </c>
      <c r="B39" s="205"/>
      <c r="C39" s="205"/>
      <c r="D39" s="205"/>
      <c r="E39" s="205"/>
      <c r="F39" s="205"/>
      <c r="G39" s="79"/>
      <c r="H39" s="80"/>
      <c r="I39" s="206"/>
      <c r="J39" s="207"/>
      <c r="K39" s="208"/>
      <c r="L39" s="32">
        <f t="shared" si="0"/>
        <v>0</v>
      </c>
    </row>
    <row r="40" spans="1:12" s="10" customFormat="1" x14ac:dyDescent="0.25">
      <c r="A40" s="42">
        <v>27</v>
      </c>
      <c r="B40" s="205"/>
      <c r="C40" s="205"/>
      <c r="D40" s="205"/>
      <c r="E40" s="205"/>
      <c r="F40" s="205"/>
      <c r="G40" s="79"/>
      <c r="H40" s="80"/>
      <c r="I40" s="206"/>
      <c r="J40" s="207"/>
      <c r="K40" s="208"/>
      <c r="L40" s="32">
        <f t="shared" si="0"/>
        <v>0</v>
      </c>
    </row>
    <row r="41" spans="1:12" s="10" customFormat="1" x14ac:dyDescent="0.25">
      <c r="A41" s="42">
        <v>28</v>
      </c>
      <c r="B41" s="205"/>
      <c r="C41" s="205"/>
      <c r="D41" s="205"/>
      <c r="E41" s="205"/>
      <c r="F41" s="205"/>
      <c r="G41" s="79"/>
      <c r="H41" s="80"/>
      <c r="I41" s="206"/>
      <c r="J41" s="207"/>
      <c r="K41" s="208"/>
      <c r="L41" s="32">
        <f t="shared" si="0"/>
        <v>0</v>
      </c>
    </row>
    <row r="42" spans="1:12" s="10" customFormat="1" x14ac:dyDescent="0.25">
      <c r="A42" s="42">
        <v>29</v>
      </c>
      <c r="B42" s="205"/>
      <c r="C42" s="205"/>
      <c r="D42" s="205"/>
      <c r="E42" s="205"/>
      <c r="F42" s="205"/>
      <c r="G42" s="79"/>
      <c r="H42" s="80"/>
      <c r="I42" s="206"/>
      <c r="J42" s="207"/>
      <c r="K42" s="208"/>
      <c r="L42" s="32">
        <f t="shared" si="0"/>
        <v>0</v>
      </c>
    </row>
    <row r="43" spans="1:12" s="10" customFormat="1" x14ac:dyDescent="0.25">
      <c r="A43" s="42">
        <v>30</v>
      </c>
      <c r="B43" s="205"/>
      <c r="C43" s="205"/>
      <c r="D43" s="205"/>
      <c r="E43" s="205"/>
      <c r="F43" s="205"/>
      <c r="G43" s="79"/>
      <c r="H43" s="80"/>
      <c r="I43" s="206"/>
      <c r="J43" s="207"/>
      <c r="K43" s="208"/>
      <c r="L43" s="32">
        <f t="shared" si="0"/>
        <v>0</v>
      </c>
    </row>
    <row r="44" spans="1:12" s="10" customFormat="1" x14ac:dyDescent="0.25">
      <c r="A44" s="42">
        <v>31</v>
      </c>
      <c r="B44" s="205"/>
      <c r="C44" s="205"/>
      <c r="D44" s="205"/>
      <c r="E44" s="205"/>
      <c r="F44" s="205"/>
      <c r="G44" s="79"/>
      <c r="H44" s="80"/>
      <c r="I44" s="206"/>
      <c r="J44" s="207"/>
      <c r="K44" s="208"/>
      <c r="L44" s="32">
        <f t="shared" si="0"/>
        <v>0</v>
      </c>
    </row>
    <row r="45" spans="1:12" s="10" customFormat="1" x14ac:dyDescent="0.25">
      <c r="A45" s="42">
        <v>32</v>
      </c>
      <c r="B45" s="205"/>
      <c r="C45" s="205"/>
      <c r="D45" s="205"/>
      <c r="E45" s="205"/>
      <c r="F45" s="205"/>
      <c r="G45" s="79"/>
      <c r="H45" s="80"/>
      <c r="I45" s="206"/>
      <c r="J45" s="207"/>
      <c r="K45" s="208"/>
      <c r="L45" s="32">
        <f t="shared" si="0"/>
        <v>0</v>
      </c>
    </row>
    <row r="46" spans="1:12" s="10" customFormat="1" x14ac:dyDescent="0.25">
      <c r="A46" s="42">
        <v>33</v>
      </c>
      <c r="B46" s="205"/>
      <c r="C46" s="205"/>
      <c r="D46" s="205"/>
      <c r="E46" s="205"/>
      <c r="F46" s="205"/>
      <c r="G46" s="79"/>
      <c r="H46" s="80"/>
      <c r="I46" s="206"/>
      <c r="J46" s="207"/>
      <c r="K46" s="208"/>
      <c r="L46" s="32">
        <f t="shared" si="0"/>
        <v>0</v>
      </c>
    </row>
    <row r="47" spans="1:12" s="10" customFormat="1" x14ac:dyDescent="0.25">
      <c r="A47" s="42">
        <v>34</v>
      </c>
      <c r="B47" s="205"/>
      <c r="C47" s="205"/>
      <c r="D47" s="205"/>
      <c r="E47" s="205"/>
      <c r="F47" s="205"/>
      <c r="G47" s="79"/>
      <c r="H47" s="80"/>
      <c r="I47" s="206"/>
      <c r="J47" s="207"/>
      <c r="K47" s="208"/>
      <c r="L47" s="32">
        <f t="shared" si="0"/>
        <v>0</v>
      </c>
    </row>
    <row r="48" spans="1:12" s="10" customFormat="1" x14ac:dyDescent="0.25">
      <c r="A48" s="42">
        <v>35</v>
      </c>
      <c r="B48" s="205"/>
      <c r="C48" s="205"/>
      <c r="D48" s="205"/>
      <c r="E48" s="205"/>
      <c r="F48" s="205"/>
      <c r="G48" s="79"/>
      <c r="H48" s="80"/>
      <c r="I48" s="206"/>
      <c r="J48" s="207"/>
      <c r="K48" s="208"/>
      <c r="L48" s="32">
        <f t="shared" si="0"/>
        <v>0</v>
      </c>
    </row>
    <row r="49" spans="1:12" s="10" customFormat="1" x14ac:dyDescent="0.25">
      <c r="A49" s="42">
        <v>36</v>
      </c>
      <c r="B49" s="205"/>
      <c r="C49" s="205"/>
      <c r="D49" s="205"/>
      <c r="E49" s="205"/>
      <c r="F49" s="205"/>
      <c r="G49" s="79"/>
      <c r="H49" s="80"/>
      <c r="I49" s="206"/>
      <c r="J49" s="207"/>
      <c r="K49" s="208"/>
      <c r="L49" s="32">
        <f t="shared" si="0"/>
        <v>0</v>
      </c>
    </row>
    <row r="50" spans="1:12" s="10" customFormat="1" x14ac:dyDescent="0.25">
      <c r="A50" s="42">
        <v>37</v>
      </c>
      <c r="B50" s="205"/>
      <c r="C50" s="205"/>
      <c r="D50" s="205"/>
      <c r="E50" s="205"/>
      <c r="F50" s="205"/>
      <c r="G50" s="79"/>
      <c r="H50" s="80"/>
      <c r="I50" s="206"/>
      <c r="J50" s="207"/>
      <c r="K50" s="208"/>
      <c r="L50" s="32">
        <f t="shared" si="0"/>
        <v>0</v>
      </c>
    </row>
    <row r="51" spans="1:12" s="10" customFormat="1" x14ac:dyDescent="0.25">
      <c r="A51" s="42">
        <v>38</v>
      </c>
      <c r="B51" s="205"/>
      <c r="C51" s="205"/>
      <c r="D51" s="205"/>
      <c r="E51" s="205"/>
      <c r="F51" s="205"/>
      <c r="G51" s="79"/>
      <c r="H51" s="80"/>
      <c r="I51" s="206"/>
      <c r="J51" s="207"/>
      <c r="K51" s="208"/>
      <c r="L51" s="32">
        <f t="shared" si="0"/>
        <v>0</v>
      </c>
    </row>
    <row r="52" spans="1:12" s="10" customFormat="1" x14ac:dyDescent="0.25">
      <c r="A52" s="42">
        <v>39</v>
      </c>
      <c r="B52" s="205"/>
      <c r="C52" s="205"/>
      <c r="D52" s="205"/>
      <c r="E52" s="205"/>
      <c r="F52" s="205"/>
      <c r="G52" s="79"/>
      <c r="H52" s="80"/>
      <c r="I52" s="206"/>
      <c r="J52" s="207"/>
      <c r="K52" s="208"/>
      <c r="L52" s="32">
        <f t="shared" si="0"/>
        <v>0</v>
      </c>
    </row>
    <row r="53" spans="1:12" s="10" customFormat="1" x14ac:dyDescent="0.25">
      <c r="A53" s="42">
        <v>40</v>
      </c>
      <c r="B53" s="205"/>
      <c r="C53" s="205"/>
      <c r="D53" s="205"/>
      <c r="E53" s="205"/>
      <c r="F53" s="205"/>
      <c r="G53" s="79"/>
      <c r="H53" s="80"/>
      <c r="I53" s="206"/>
      <c r="J53" s="207"/>
      <c r="K53" s="208"/>
      <c r="L53" s="32">
        <f t="shared" si="0"/>
        <v>0</v>
      </c>
    </row>
    <row r="54" spans="1:12" s="10" customFormat="1" x14ac:dyDescent="0.25">
      <c r="A54" s="42">
        <v>41</v>
      </c>
      <c r="B54" s="205"/>
      <c r="C54" s="205"/>
      <c r="D54" s="205"/>
      <c r="E54" s="205"/>
      <c r="F54" s="205"/>
      <c r="G54" s="79"/>
      <c r="H54" s="80"/>
      <c r="I54" s="206"/>
      <c r="J54" s="207"/>
      <c r="K54" s="208"/>
      <c r="L54" s="32">
        <f t="shared" si="0"/>
        <v>0</v>
      </c>
    </row>
    <row r="55" spans="1:12" s="10" customFormat="1" x14ac:dyDescent="0.25">
      <c r="A55" s="42">
        <v>42</v>
      </c>
      <c r="B55" s="205"/>
      <c r="C55" s="205"/>
      <c r="D55" s="205"/>
      <c r="E55" s="205"/>
      <c r="F55" s="205"/>
      <c r="G55" s="79"/>
      <c r="H55" s="80"/>
      <c r="I55" s="206"/>
      <c r="J55" s="207"/>
      <c r="K55" s="208"/>
      <c r="L55" s="32">
        <f t="shared" si="0"/>
        <v>0</v>
      </c>
    </row>
    <row r="56" spans="1:12" s="10" customFormat="1" x14ac:dyDescent="0.25">
      <c r="A56" s="42">
        <v>43</v>
      </c>
      <c r="B56" s="205"/>
      <c r="C56" s="205"/>
      <c r="D56" s="205"/>
      <c r="E56" s="205"/>
      <c r="F56" s="205"/>
      <c r="G56" s="79"/>
      <c r="H56" s="80"/>
      <c r="I56" s="206"/>
      <c r="J56" s="207"/>
      <c r="K56" s="208"/>
      <c r="L56" s="32">
        <f t="shared" si="0"/>
        <v>0</v>
      </c>
    </row>
    <row r="57" spans="1:12" s="10" customFormat="1" x14ac:dyDescent="0.25">
      <c r="A57" s="42">
        <v>44</v>
      </c>
      <c r="B57" s="205"/>
      <c r="C57" s="205"/>
      <c r="D57" s="205"/>
      <c r="E57" s="205"/>
      <c r="F57" s="205"/>
      <c r="G57" s="79"/>
      <c r="H57" s="80"/>
      <c r="I57" s="206"/>
      <c r="J57" s="207"/>
      <c r="K57" s="208"/>
      <c r="L57" s="32">
        <f t="shared" si="0"/>
        <v>0</v>
      </c>
    </row>
    <row r="58" spans="1:12" s="10" customFormat="1" x14ac:dyDescent="0.25">
      <c r="A58" s="42">
        <v>45</v>
      </c>
      <c r="B58" s="205"/>
      <c r="C58" s="205"/>
      <c r="D58" s="205"/>
      <c r="E58" s="205"/>
      <c r="F58" s="205"/>
      <c r="G58" s="79"/>
      <c r="H58" s="80"/>
      <c r="I58" s="206"/>
      <c r="J58" s="207"/>
      <c r="K58" s="208"/>
      <c r="L58" s="32">
        <f t="shared" si="0"/>
        <v>0</v>
      </c>
    </row>
    <row r="59" spans="1:12" s="10" customFormat="1" x14ac:dyDescent="0.25">
      <c r="A59" s="42">
        <v>46</v>
      </c>
      <c r="B59" s="205"/>
      <c r="C59" s="205"/>
      <c r="D59" s="205"/>
      <c r="E59" s="205"/>
      <c r="F59" s="205"/>
      <c r="G59" s="79"/>
      <c r="H59" s="80"/>
      <c r="I59" s="206"/>
      <c r="J59" s="207"/>
      <c r="K59" s="208"/>
      <c r="L59" s="32">
        <f t="shared" si="0"/>
        <v>0</v>
      </c>
    </row>
    <row r="60" spans="1:12" s="10" customFormat="1" x14ac:dyDescent="0.25">
      <c r="A60" s="42">
        <v>47</v>
      </c>
      <c r="B60" s="205"/>
      <c r="C60" s="205"/>
      <c r="D60" s="205"/>
      <c r="E60" s="205"/>
      <c r="F60" s="205"/>
      <c r="G60" s="79"/>
      <c r="H60" s="80"/>
      <c r="I60" s="206"/>
      <c r="J60" s="207"/>
      <c r="K60" s="208"/>
      <c r="L60" s="32">
        <f t="shared" si="0"/>
        <v>0</v>
      </c>
    </row>
    <row r="61" spans="1:12" s="10" customFormat="1" x14ac:dyDescent="0.25">
      <c r="A61" s="42">
        <v>48</v>
      </c>
      <c r="B61" s="205"/>
      <c r="C61" s="205"/>
      <c r="D61" s="205"/>
      <c r="E61" s="205"/>
      <c r="F61" s="205"/>
      <c r="G61" s="79"/>
      <c r="H61" s="80"/>
      <c r="I61" s="206"/>
      <c r="J61" s="207"/>
      <c r="K61" s="208"/>
      <c r="L61" s="32">
        <f t="shared" si="0"/>
        <v>0</v>
      </c>
    </row>
    <row r="62" spans="1:12" s="10" customFormat="1" x14ac:dyDescent="0.25">
      <c r="A62" s="42">
        <v>49</v>
      </c>
      <c r="B62" s="205"/>
      <c r="C62" s="205"/>
      <c r="D62" s="205"/>
      <c r="E62" s="205"/>
      <c r="F62" s="205"/>
      <c r="G62" s="79"/>
      <c r="H62" s="80"/>
      <c r="I62" s="206"/>
      <c r="J62" s="207"/>
      <c r="K62" s="208"/>
      <c r="L62" s="32">
        <f t="shared" si="0"/>
        <v>0</v>
      </c>
    </row>
    <row r="63" spans="1:12" s="10" customFormat="1" x14ac:dyDescent="0.25">
      <c r="A63" s="42">
        <v>50</v>
      </c>
      <c r="B63" s="205"/>
      <c r="C63" s="205"/>
      <c r="D63" s="205"/>
      <c r="E63" s="205"/>
      <c r="F63" s="205"/>
      <c r="G63" s="79"/>
      <c r="H63" s="80"/>
      <c r="I63" s="206"/>
      <c r="J63" s="207"/>
      <c r="K63" s="208"/>
      <c r="L63" s="32">
        <f t="shared" si="0"/>
        <v>0</v>
      </c>
    </row>
    <row r="64" spans="1:12" s="10" customFormat="1" x14ac:dyDescent="0.25">
      <c r="A64" s="42">
        <v>51</v>
      </c>
      <c r="B64" s="205"/>
      <c r="C64" s="205"/>
      <c r="D64" s="205"/>
      <c r="E64" s="205"/>
      <c r="F64" s="205"/>
      <c r="G64" s="79"/>
      <c r="H64" s="80"/>
      <c r="I64" s="206"/>
      <c r="J64" s="207"/>
      <c r="K64" s="208"/>
      <c r="L64" s="32">
        <f t="shared" si="0"/>
        <v>0</v>
      </c>
    </row>
    <row r="65" spans="1:12" s="10" customFormat="1" x14ac:dyDescent="0.25">
      <c r="A65" s="42">
        <v>52</v>
      </c>
      <c r="B65" s="205"/>
      <c r="C65" s="205"/>
      <c r="D65" s="205"/>
      <c r="E65" s="205"/>
      <c r="F65" s="205"/>
      <c r="G65" s="79"/>
      <c r="H65" s="80"/>
      <c r="I65" s="206"/>
      <c r="J65" s="207"/>
      <c r="K65" s="208"/>
      <c r="L65" s="32">
        <f t="shared" si="0"/>
        <v>0</v>
      </c>
    </row>
    <row r="66" spans="1:12" s="10" customFormat="1" x14ac:dyDescent="0.25">
      <c r="A66" s="42">
        <v>53</v>
      </c>
      <c r="B66" s="205"/>
      <c r="C66" s="205"/>
      <c r="D66" s="205"/>
      <c r="E66" s="205"/>
      <c r="F66" s="205"/>
      <c r="G66" s="79"/>
      <c r="H66" s="80"/>
      <c r="I66" s="206"/>
      <c r="J66" s="207"/>
      <c r="K66" s="208"/>
      <c r="L66" s="32">
        <f t="shared" si="0"/>
        <v>0</v>
      </c>
    </row>
    <row r="67" spans="1:12" s="10" customFormat="1" x14ac:dyDescent="0.25">
      <c r="A67" s="42">
        <v>54</v>
      </c>
      <c r="B67" s="205"/>
      <c r="C67" s="205"/>
      <c r="D67" s="205"/>
      <c r="E67" s="205"/>
      <c r="F67" s="205"/>
      <c r="G67" s="79"/>
      <c r="H67" s="80"/>
      <c r="I67" s="206"/>
      <c r="J67" s="207"/>
      <c r="K67" s="208"/>
      <c r="L67" s="32">
        <f t="shared" si="0"/>
        <v>0</v>
      </c>
    </row>
    <row r="68" spans="1:12" s="10" customFormat="1" x14ac:dyDescent="0.25">
      <c r="A68" s="42">
        <v>55</v>
      </c>
      <c r="B68" s="205"/>
      <c r="C68" s="205"/>
      <c r="D68" s="205"/>
      <c r="E68" s="205"/>
      <c r="F68" s="205"/>
      <c r="G68" s="79"/>
      <c r="H68" s="80"/>
      <c r="I68" s="206"/>
      <c r="J68" s="207"/>
      <c r="K68" s="208"/>
      <c r="L68" s="32">
        <f t="shared" si="0"/>
        <v>0</v>
      </c>
    </row>
    <row r="69" spans="1:12" s="10" customFormat="1" x14ac:dyDescent="0.25">
      <c r="A69" s="42">
        <v>56</v>
      </c>
      <c r="B69" s="205"/>
      <c r="C69" s="205"/>
      <c r="D69" s="205"/>
      <c r="E69" s="205"/>
      <c r="F69" s="205"/>
      <c r="G69" s="79"/>
      <c r="H69" s="80"/>
      <c r="I69" s="206"/>
      <c r="J69" s="207"/>
      <c r="K69" s="208"/>
      <c r="L69" s="32">
        <f t="shared" si="0"/>
        <v>0</v>
      </c>
    </row>
    <row r="70" spans="1:12" s="10" customFormat="1" x14ac:dyDescent="0.25">
      <c r="A70" s="42">
        <v>57</v>
      </c>
      <c r="B70" s="205"/>
      <c r="C70" s="205"/>
      <c r="D70" s="205"/>
      <c r="E70" s="205"/>
      <c r="F70" s="205"/>
      <c r="G70" s="79"/>
      <c r="H70" s="80"/>
      <c r="I70" s="206"/>
      <c r="J70" s="207"/>
      <c r="K70" s="208"/>
      <c r="L70" s="32">
        <f t="shared" si="0"/>
        <v>0</v>
      </c>
    </row>
    <row r="71" spans="1:12" s="10" customFormat="1" x14ac:dyDescent="0.25">
      <c r="A71" s="42">
        <v>58</v>
      </c>
      <c r="B71" s="205"/>
      <c r="C71" s="205"/>
      <c r="D71" s="205"/>
      <c r="E71" s="205"/>
      <c r="F71" s="205"/>
      <c r="G71" s="79"/>
      <c r="H71" s="80"/>
      <c r="I71" s="206"/>
      <c r="J71" s="207"/>
      <c r="K71" s="208"/>
      <c r="L71" s="32">
        <f t="shared" si="0"/>
        <v>0</v>
      </c>
    </row>
    <row r="72" spans="1:12" s="10" customFormat="1" x14ac:dyDescent="0.25">
      <c r="A72" s="42">
        <v>59</v>
      </c>
      <c r="B72" s="205"/>
      <c r="C72" s="205"/>
      <c r="D72" s="205"/>
      <c r="E72" s="205"/>
      <c r="F72" s="205"/>
      <c r="G72" s="79"/>
      <c r="H72" s="80"/>
      <c r="I72" s="206"/>
      <c r="J72" s="207"/>
      <c r="K72" s="208"/>
      <c r="L72" s="32">
        <f t="shared" si="0"/>
        <v>0</v>
      </c>
    </row>
    <row r="73" spans="1:12" s="10" customFormat="1" x14ac:dyDescent="0.25">
      <c r="A73" s="42">
        <v>60</v>
      </c>
      <c r="B73" s="205"/>
      <c r="C73" s="205"/>
      <c r="D73" s="205"/>
      <c r="E73" s="205"/>
      <c r="F73" s="205"/>
      <c r="G73" s="79"/>
      <c r="H73" s="80"/>
      <c r="I73" s="206"/>
      <c r="J73" s="207"/>
      <c r="K73" s="208"/>
      <c r="L73" s="32">
        <f t="shared" si="0"/>
        <v>0</v>
      </c>
    </row>
    <row r="74" spans="1:12" s="10" customFormat="1" x14ac:dyDescent="0.25">
      <c r="A74" s="42">
        <v>61</v>
      </c>
      <c r="B74" s="205"/>
      <c r="C74" s="205"/>
      <c r="D74" s="205"/>
      <c r="E74" s="205"/>
      <c r="F74" s="205"/>
      <c r="G74" s="79"/>
      <c r="H74" s="80"/>
      <c r="I74" s="206"/>
      <c r="J74" s="207"/>
      <c r="K74" s="208"/>
      <c r="L74" s="32">
        <f t="shared" si="0"/>
        <v>0</v>
      </c>
    </row>
    <row r="75" spans="1:12" s="10" customFormat="1" x14ac:dyDescent="0.25">
      <c r="A75" s="42">
        <v>62</v>
      </c>
      <c r="B75" s="205"/>
      <c r="C75" s="205"/>
      <c r="D75" s="205"/>
      <c r="E75" s="205"/>
      <c r="F75" s="205"/>
      <c r="G75" s="79"/>
      <c r="H75" s="80"/>
      <c r="I75" s="206"/>
      <c r="J75" s="207"/>
      <c r="K75" s="208"/>
      <c r="L75" s="32">
        <f t="shared" si="0"/>
        <v>0</v>
      </c>
    </row>
    <row r="76" spans="1:12" s="10" customFormat="1" x14ac:dyDescent="0.25">
      <c r="A76" s="42">
        <v>63</v>
      </c>
      <c r="B76" s="205"/>
      <c r="C76" s="205"/>
      <c r="D76" s="205"/>
      <c r="E76" s="205"/>
      <c r="F76" s="205"/>
      <c r="G76" s="79"/>
      <c r="H76" s="80"/>
      <c r="I76" s="206"/>
      <c r="J76" s="207"/>
      <c r="K76" s="208"/>
      <c r="L76" s="32">
        <f t="shared" si="0"/>
        <v>0</v>
      </c>
    </row>
    <row r="77" spans="1:12" s="10" customFormat="1" x14ac:dyDescent="0.25">
      <c r="A77" s="42">
        <v>64</v>
      </c>
      <c r="B77" s="205"/>
      <c r="C77" s="205"/>
      <c r="D77" s="205"/>
      <c r="E77" s="205"/>
      <c r="F77" s="205"/>
      <c r="G77" s="79"/>
      <c r="H77" s="80"/>
      <c r="I77" s="206"/>
      <c r="J77" s="207"/>
      <c r="K77" s="208"/>
      <c r="L77" s="32">
        <f t="shared" si="0"/>
        <v>0</v>
      </c>
    </row>
    <row r="78" spans="1:12" s="10" customFormat="1" x14ac:dyDescent="0.25">
      <c r="A78" s="42">
        <v>65</v>
      </c>
      <c r="B78" s="205"/>
      <c r="C78" s="205"/>
      <c r="D78" s="205"/>
      <c r="E78" s="205"/>
      <c r="F78" s="205"/>
      <c r="G78" s="79"/>
      <c r="H78" s="80"/>
      <c r="I78" s="206"/>
      <c r="J78" s="207"/>
      <c r="K78" s="208"/>
      <c r="L78" s="32">
        <f t="shared" si="0"/>
        <v>0</v>
      </c>
    </row>
    <row r="79" spans="1:12" s="10" customFormat="1" x14ac:dyDescent="0.25">
      <c r="A79" s="42">
        <v>66</v>
      </c>
      <c r="B79" s="205"/>
      <c r="C79" s="205"/>
      <c r="D79" s="205"/>
      <c r="E79" s="205"/>
      <c r="F79" s="205"/>
      <c r="G79" s="79"/>
      <c r="H79" s="80"/>
      <c r="I79" s="206"/>
      <c r="J79" s="207"/>
      <c r="K79" s="208"/>
      <c r="L79" s="32">
        <f t="shared" ref="L79:L113" si="1">ROUND(H79*I79,0)</f>
        <v>0</v>
      </c>
    </row>
    <row r="80" spans="1:12" s="10" customFormat="1" x14ac:dyDescent="0.25">
      <c r="A80" s="42">
        <v>67</v>
      </c>
      <c r="B80" s="205"/>
      <c r="C80" s="205"/>
      <c r="D80" s="205"/>
      <c r="E80" s="205"/>
      <c r="F80" s="205"/>
      <c r="G80" s="79"/>
      <c r="H80" s="80"/>
      <c r="I80" s="206"/>
      <c r="J80" s="207"/>
      <c r="K80" s="208"/>
      <c r="L80" s="32">
        <f t="shared" si="1"/>
        <v>0</v>
      </c>
    </row>
    <row r="81" spans="1:12" s="10" customFormat="1" x14ac:dyDescent="0.25">
      <c r="A81" s="42">
        <v>68</v>
      </c>
      <c r="B81" s="205"/>
      <c r="C81" s="205"/>
      <c r="D81" s="205"/>
      <c r="E81" s="205"/>
      <c r="F81" s="205"/>
      <c r="G81" s="79"/>
      <c r="H81" s="80"/>
      <c r="I81" s="206"/>
      <c r="J81" s="207"/>
      <c r="K81" s="208"/>
      <c r="L81" s="32">
        <f t="shared" si="1"/>
        <v>0</v>
      </c>
    </row>
    <row r="82" spans="1:12" s="10" customFormat="1" x14ac:dyDescent="0.25">
      <c r="A82" s="42">
        <v>69</v>
      </c>
      <c r="B82" s="205"/>
      <c r="C82" s="205"/>
      <c r="D82" s="205"/>
      <c r="E82" s="205"/>
      <c r="F82" s="205"/>
      <c r="G82" s="79"/>
      <c r="H82" s="80"/>
      <c r="I82" s="206"/>
      <c r="J82" s="207"/>
      <c r="K82" s="208"/>
      <c r="L82" s="32">
        <f t="shared" si="1"/>
        <v>0</v>
      </c>
    </row>
    <row r="83" spans="1:12" s="10" customFormat="1" x14ac:dyDescent="0.25">
      <c r="A83" s="42">
        <v>70</v>
      </c>
      <c r="B83" s="205"/>
      <c r="C83" s="205"/>
      <c r="D83" s="205"/>
      <c r="E83" s="205"/>
      <c r="F83" s="205"/>
      <c r="G83" s="79"/>
      <c r="H83" s="80"/>
      <c r="I83" s="206"/>
      <c r="J83" s="207"/>
      <c r="K83" s="208"/>
      <c r="L83" s="32">
        <f t="shared" si="1"/>
        <v>0</v>
      </c>
    </row>
    <row r="84" spans="1:12" s="10" customFormat="1" x14ac:dyDescent="0.25">
      <c r="A84" s="42">
        <v>71</v>
      </c>
      <c r="B84" s="205"/>
      <c r="C84" s="205"/>
      <c r="D84" s="205"/>
      <c r="E84" s="205"/>
      <c r="F84" s="205"/>
      <c r="G84" s="79"/>
      <c r="H84" s="80"/>
      <c r="I84" s="206"/>
      <c r="J84" s="207"/>
      <c r="K84" s="208"/>
      <c r="L84" s="32">
        <f t="shared" si="1"/>
        <v>0</v>
      </c>
    </row>
    <row r="85" spans="1:12" s="10" customFormat="1" x14ac:dyDescent="0.25">
      <c r="A85" s="42">
        <v>72</v>
      </c>
      <c r="B85" s="205"/>
      <c r="C85" s="205"/>
      <c r="D85" s="205"/>
      <c r="E85" s="205"/>
      <c r="F85" s="205"/>
      <c r="G85" s="79"/>
      <c r="H85" s="80"/>
      <c r="I85" s="206"/>
      <c r="J85" s="207"/>
      <c r="K85" s="208"/>
      <c r="L85" s="32">
        <f t="shared" si="1"/>
        <v>0</v>
      </c>
    </row>
    <row r="86" spans="1:12" s="10" customFormat="1" x14ac:dyDescent="0.25">
      <c r="A86" s="42">
        <v>73</v>
      </c>
      <c r="B86" s="205"/>
      <c r="C86" s="205"/>
      <c r="D86" s="205"/>
      <c r="E86" s="205"/>
      <c r="F86" s="205"/>
      <c r="G86" s="79"/>
      <c r="H86" s="80"/>
      <c r="I86" s="206"/>
      <c r="J86" s="207"/>
      <c r="K86" s="208"/>
      <c r="L86" s="32">
        <f t="shared" si="1"/>
        <v>0</v>
      </c>
    </row>
    <row r="87" spans="1:12" s="10" customFormat="1" x14ac:dyDescent="0.25">
      <c r="A87" s="42">
        <v>74</v>
      </c>
      <c r="B87" s="205"/>
      <c r="C87" s="205"/>
      <c r="D87" s="205"/>
      <c r="E87" s="205"/>
      <c r="F87" s="205"/>
      <c r="G87" s="79"/>
      <c r="H87" s="80"/>
      <c r="I87" s="206"/>
      <c r="J87" s="207"/>
      <c r="K87" s="208"/>
      <c r="L87" s="32">
        <f t="shared" si="1"/>
        <v>0</v>
      </c>
    </row>
    <row r="88" spans="1:12" s="10" customFormat="1" x14ac:dyDescent="0.25">
      <c r="A88" s="42">
        <v>75</v>
      </c>
      <c r="B88" s="205"/>
      <c r="C88" s="205"/>
      <c r="D88" s="205"/>
      <c r="E88" s="205"/>
      <c r="F88" s="205"/>
      <c r="G88" s="79"/>
      <c r="H88" s="80"/>
      <c r="I88" s="206"/>
      <c r="J88" s="207"/>
      <c r="K88" s="208"/>
      <c r="L88" s="32">
        <f t="shared" si="1"/>
        <v>0</v>
      </c>
    </row>
    <row r="89" spans="1:12" s="10" customFormat="1" x14ac:dyDescent="0.25">
      <c r="A89" s="42">
        <v>76</v>
      </c>
      <c r="B89" s="205"/>
      <c r="C89" s="205"/>
      <c r="D89" s="205"/>
      <c r="E89" s="205"/>
      <c r="F89" s="205"/>
      <c r="G89" s="79"/>
      <c r="H89" s="80"/>
      <c r="I89" s="206"/>
      <c r="J89" s="207"/>
      <c r="K89" s="208"/>
      <c r="L89" s="32">
        <f t="shared" si="1"/>
        <v>0</v>
      </c>
    </row>
    <row r="90" spans="1:12" s="10" customFormat="1" x14ac:dyDescent="0.25">
      <c r="A90" s="42">
        <v>77</v>
      </c>
      <c r="B90" s="205"/>
      <c r="C90" s="205"/>
      <c r="D90" s="205"/>
      <c r="E90" s="205"/>
      <c r="F90" s="205"/>
      <c r="G90" s="79"/>
      <c r="H90" s="80"/>
      <c r="I90" s="206"/>
      <c r="J90" s="207"/>
      <c r="K90" s="208"/>
      <c r="L90" s="32">
        <f t="shared" si="1"/>
        <v>0</v>
      </c>
    </row>
    <row r="91" spans="1:12" s="10" customFormat="1" x14ac:dyDescent="0.25">
      <c r="A91" s="42">
        <v>78</v>
      </c>
      <c r="B91" s="205"/>
      <c r="C91" s="205"/>
      <c r="D91" s="205"/>
      <c r="E91" s="205"/>
      <c r="F91" s="205"/>
      <c r="G91" s="79"/>
      <c r="H91" s="80"/>
      <c r="I91" s="206"/>
      <c r="J91" s="207"/>
      <c r="K91" s="208"/>
      <c r="L91" s="32">
        <f t="shared" si="1"/>
        <v>0</v>
      </c>
    </row>
    <row r="92" spans="1:12" s="10" customFormat="1" x14ac:dyDescent="0.25">
      <c r="A92" s="42">
        <v>79</v>
      </c>
      <c r="B92" s="205"/>
      <c r="C92" s="205"/>
      <c r="D92" s="205"/>
      <c r="E92" s="205"/>
      <c r="F92" s="205"/>
      <c r="G92" s="79"/>
      <c r="H92" s="80"/>
      <c r="I92" s="206"/>
      <c r="J92" s="207"/>
      <c r="K92" s="208"/>
      <c r="L92" s="32">
        <f t="shared" si="1"/>
        <v>0</v>
      </c>
    </row>
    <row r="93" spans="1:12" s="10" customFormat="1" x14ac:dyDescent="0.25">
      <c r="A93" s="42">
        <v>80</v>
      </c>
      <c r="B93" s="205"/>
      <c r="C93" s="205"/>
      <c r="D93" s="205"/>
      <c r="E93" s="205"/>
      <c r="F93" s="205"/>
      <c r="G93" s="79"/>
      <c r="H93" s="80"/>
      <c r="I93" s="206"/>
      <c r="J93" s="207"/>
      <c r="K93" s="208"/>
      <c r="L93" s="32">
        <f t="shared" si="1"/>
        <v>0</v>
      </c>
    </row>
    <row r="94" spans="1:12" s="10" customFormat="1" x14ac:dyDescent="0.25">
      <c r="A94" s="42">
        <v>81</v>
      </c>
      <c r="B94" s="205"/>
      <c r="C94" s="205"/>
      <c r="D94" s="205"/>
      <c r="E94" s="205"/>
      <c r="F94" s="205"/>
      <c r="G94" s="79"/>
      <c r="H94" s="80"/>
      <c r="I94" s="206"/>
      <c r="J94" s="207"/>
      <c r="K94" s="208"/>
      <c r="L94" s="32">
        <f t="shared" si="1"/>
        <v>0</v>
      </c>
    </row>
    <row r="95" spans="1:12" s="10" customFormat="1" x14ac:dyDescent="0.25">
      <c r="A95" s="42">
        <v>82</v>
      </c>
      <c r="B95" s="205"/>
      <c r="C95" s="205"/>
      <c r="D95" s="205"/>
      <c r="E95" s="205"/>
      <c r="F95" s="205"/>
      <c r="G95" s="79"/>
      <c r="H95" s="80"/>
      <c r="I95" s="206"/>
      <c r="J95" s="207"/>
      <c r="K95" s="208"/>
      <c r="L95" s="32">
        <f t="shared" si="1"/>
        <v>0</v>
      </c>
    </row>
    <row r="96" spans="1:12" s="10" customFormat="1" x14ac:dyDescent="0.25">
      <c r="A96" s="42">
        <v>83</v>
      </c>
      <c r="B96" s="205"/>
      <c r="C96" s="205"/>
      <c r="D96" s="205"/>
      <c r="E96" s="205"/>
      <c r="F96" s="205"/>
      <c r="G96" s="79"/>
      <c r="H96" s="80"/>
      <c r="I96" s="206"/>
      <c r="J96" s="207"/>
      <c r="K96" s="208"/>
      <c r="L96" s="32">
        <f t="shared" si="1"/>
        <v>0</v>
      </c>
    </row>
    <row r="97" spans="1:12" s="10" customFormat="1" x14ac:dyDescent="0.25">
      <c r="A97" s="42">
        <v>84</v>
      </c>
      <c r="B97" s="205"/>
      <c r="C97" s="205"/>
      <c r="D97" s="205"/>
      <c r="E97" s="205"/>
      <c r="F97" s="205"/>
      <c r="G97" s="79"/>
      <c r="H97" s="80"/>
      <c r="I97" s="206"/>
      <c r="J97" s="207"/>
      <c r="K97" s="208"/>
      <c r="L97" s="32">
        <f t="shared" si="1"/>
        <v>0</v>
      </c>
    </row>
    <row r="98" spans="1:12" s="10" customFormat="1" x14ac:dyDescent="0.25">
      <c r="A98" s="42">
        <v>85</v>
      </c>
      <c r="B98" s="205"/>
      <c r="C98" s="205"/>
      <c r="D98" s="205"/>
      <c r="E98" s="205"/>
      <c r="F98" s="205"/>
      <c r="G98" s="79"/>
      <c r="H98" s="80"/>
      <c r="I98" s="206"/>
      <c r="J98" s="207"/>
      <c r="K98" s="208"/>
      <c r="L98" s="32">
        <f t="shared" si="1"/>
        <v>0</v>
      </c>
    </row>
    <row r="99" spans="1:12" s="10" customFormat="1" x14ac:dyDescent="0.25">
      <c r="A99" s="42">
        <v>86</v>
      </c>
      <c r="B99" s="205"/>
      <c r="C99" s="205"/>
      <c r="D99" s="205"/>
      <c r="E99" s="205"/>
      <c r="F99" s="205"/>
      <c r="G99" s="79"/>
      <c r="H99" s="80"/>
      <c r="I99" s="206"/>
      <c r="J99" s="207"/>
      <c r="K99" s="208"/>
      <c r="L99" s="32">
        <f t="shared" si="1"/>
        <v>0</v>
      </c>
    </row>
    <row r="100" spans="1:12" s="10" customFormat="1" x14ac:dyDescent="0.25">
      <c r="A100" s="42">
        <v>87</v>
      </c>
      <c r="B100" s="205"/>
      <c r="C100" s="205"/>
      <c r="D100" s="205"/>
      <c r="E100" s="205"/>
      <c r="F100" s="205"/>
      <c r="G100" s="79"/>
      <c r="H100" s="80"/>
      <c r="I100" s="206"/>
      <c r="J100" s="207"/>
      <c r="K100" s="208"/>
      <c r="L100" s="32">
        <f t="shared" si="1"/>
        <v>0</v>
      </c>
    </row>
    <row r="101" spans="1:12" s="10" customFormat="1" x14ac:dyDescent="0.25">
      <c r="A101" s="42">
        <v>88</v>
      </c>
      <c r="B101" s="205"/>
      <c r="C101" s="205"/>
      <c r="D101" s="205"/>
      <c r="E101" s="205"/>
      <c r="F101" s="205"/>
      <c r="G101" s="79"/>
      <c r="H101" s="80"/>
      <c r="I101" s="206"/>
      <c r="J101" s="207"/>
      <c r="K101" s="208"/>
      <c r="L101" s="32">
        <f t="shared" si="1"/>
        <v>0</v>
      </c>
    </row>
    <row r="102" spans="1:12" s="10" customFormat="1" x14ac:dyDescent="0.25">
      <c r="A102" s="42">
        <v>89</v>
      </c>
      <c r="B102" s="205"/>
      <c r="C102" s="205"/>
      <c r="D102" s="205"/>
      <c r="E102" s="205"/>
      <c r="F102" s="205"/>
      <c r="G102" s="79"/>
      <c r="H102" s="80"/>
      <c r="I102" s="206"/>
      <c r="J102" s="207"/>
      <c r="K102" s="208"/>
      <c r="L102" s="32">
        <f t="shared" si="1"/>
        <v>0</v>
      </c>
    </row>
    <row r="103" spans="1:12" s="10" customFormat="1" x14ac:dyDescent="0.25">
      <c r="A103" s="42">
        <v>90</v>
      </c>
      <c r="B103" s="205"/>
      <c r="C103" s="205"/>
      <c r="D103" s="205"/>
      <c r="E103" s="205"/>
      <c r="F103" s="205"/>
      <c r="G103" s="79"/>
      <c r="H103" s="80"/>
      <c r="I103" s="206"/>
      <c r="J103" s="207"/>
      <c r="K103" s="208"/>
      <c r="L103" s="32">
        <f t="shared" si="1"/>
        <v>0</v>
      </c>
    </row>
    <row r="104" spans="1:12" s="10" customFormat="1" x14ac:dyDescent="0.25">
      <c r="A104" s="42">
        <v>91</v>
      </c>
      <c r="B104" s="205"/>
      <c r="C104" s="205"/>
      <c r="D104" s="205"/>
      <c r="E104" s="205"/>
      <c r="F104" s="205"/>
      <c r="G104" s="79"/>
      <c r="H104" s="80"/>
      <c r="I104" s="206"/>
      <c r="J104" s="207"/>
      <c r="K104" s="208"/>
      <c r="L104" s="32">
        <f t="shared" si="1"/>
        <v>0</v>
      </c>
    </row>
    <row r="105" spans="1:12" s="10" customFormat="1" x14ac:dyDescent="0.25">
      <c r="A105" s="42">
        <v>92</v>
      </c>
      <c r="B105" s="205"/>
      <c r="C105" s="205"/>
      <c r="D105" s="205"/>
      <c r="E105" s="205"/>
      <c r="F105" s="205"/>
      <c r="G105" s="79"/>
      <c r="H105" s="80"/>
      <c r="I105" s="206"/>
      <c r="J105" s="207"/>
      <c r="K105" s="208"/>
      <c r="L105" s="32">
        <f t="shared" si="1"/>
        <v>0</v>
      </c>
    </row>
    <row r="106" spans="1:12" s="10" customFormat="1" x14ac:dyDescent="0.25">
      <c r="A106" s="42">
        <v>93</v>
      </c>
      <c r="B106" s="205"/>
      <c r="C106" s="205"/>
      <c r="D106" s="205"/>
      <c r="E106" s="205"/>
      <c r="F106" s="205"/>
      <c r="G106" s="79"/>
      <c r="H106" s="80"/>
      <c r="I106" s="206"/>
      <c r="J106" s="207"/>
      <c r="K106" s="208"/>
      <c r="L106" s="32">
        <f t="shared" si="1"/>
        <v>0</v>
      </c>
    </row>
    <row r="107" spans="1:12" s="10" customFormat="1" x14ac:dyDescent="0.25">
      <c r="A107" s="42">
        <v>94</v>
      </c>
      <c r="B107" s="205"/>
      <c r="C107" s="205"/>
      <c r="D107" s="205"/>
      <c r="E107" s="205"/>
      <c r="F107" s="205"/>
      <c r="G107" s="79"/>
      <c r="H107" s="80"/>
      <c r="I107" s="206"/>
      <c r="J107" s="207"/>
      <c r="K107" s="208"/>
      <c r="L107" s="32">
        <f t="shared" si="1"/>
        <v>0</v>
      </c>
    </row>
    <row r="108" spans="1:12" s="10" customFormat="1" x14ac:dyDescent="0.25">
      <c r="A108" s="42">
        <v>95</v>
      </c>
      <c r="B108" s="205"/>
      <c r="C108" s="205"/>
      <c r="D108" s="205"/>
      <c r="E108" s="205"/>
      <c r="F108" s="205"/>
      <c r="G108" s="79"/>
      <c r="H108" s="80"/>
      <c r="I108" s="206"/>
      <c r="J108" s="207"/>
      <c r="K108" s="208"/>
      <c r="L108" s="32">
        <f t="shared" si="1"/>
        <v>0</v>
      </c>
    </row>
    <row r="109" spans="1:12" s="10" customFormat="1" x14ac:dyDescent="0.25">
      <c r="A109" s="42">
        <v>96</v>
      </c>
      <c r="B109" s="205"/>
      <c r="C109" s="205"/>
      <c r="D109" s="205"/>
      <c r="E109" s="205"/>
      <c r="F109" s="205"/>
      <c r="G109" s="79"/>
      <c r="H109" s="80"/>
      <c r="I109" s="206"/>
      <c r="J109" s="207"/>
      <c r="K109" s="208"/>
      <c r="L109" s="32">
        <f t="shared" si="1"/>
        <v>0</v>
      </c>
    </row>
    <row r="110" spans="1:12" s="10" customFormat="1" x14ac:dyDescent="0.25">
      <c r="A110" s="42">
        <v>97</v>
      </c>
      <c r="B110" s="205"/>
      <c r="C110" s="205"/>
      <c r="D110" s="205"/>
      <c r="E110" s="205"/>
      <c r="F110" s="205"/>
      <c r="G110" s="79"/>
      <c r="H110" s="80"/>
      <c r="I110" s="206"/>
      <c r="J110" s="207"/>
      <c r="K110" s="208"/>
      <c r="L110" s="32">
        <f t="shared" si="1"/>
        <v>0</v>
      </c>
    </row>
    <row r="111" spans="1:12" s="10" customFormat="1" x14ac:dyDescent="0.25">
      <c r="A111" s="42">
        <v>98</v>
      </c>
      <c r="B111" s="205"/>
      <c r="C111" s="205"/>
      <c r="D111" s="205"/>
      <c r="E111" s="205"/>
      <c r="F111" s="205"/>
      <c r="G111" s="79"/>
      <c r="H111" s="80"/>
      <c r="I111" s="206"/>
      <c r="J111" s="207"/>
      <c r="K111" s="208"/>
      <c r="L111" s="32">
        <f t="shared" si="1"/>
        <v>0</v>
      </c>
    </row>
    <row r="112" spans="1:12" s="10" customFormat="1" x14ac:dyDescent="0.25">
      <c r="A112" s="42">
        <v>99</v>
      </c>
      <c r="B112" s="205"/>
      <c r="C112" s="205"/>
      <c r="D112" s="205"/>
      <c r="E112" s="205"/>
      <c r="F112" s="205"/>
      <c r="G112" s="79"/>
      <c r="H112" s="80"/>
      <c r="I112" s="206"/>
      <c r="J112" s="207"/>
      <c r="K112" s="208"/>
      <c r="L112" s="32">
        <f t="shared" si="1"/>
        <v>0</v>
      </c>
    </row>
    <row r="113" spans="1:12" s="10" customFormat="1" x14ac:dyDescent="0.25">
      <c r="A113" s="42">
        <v>100</v>
      </c>
      <c r="B113" s="205"/>
      <c r="C113" s="205"/>
      <c r="D113" s="205"/>
      <c r="E113" s="205"/>
      <c r="F113" s="205"/>
      <c r="G113" s="79"/>
      <c r="H113" s="80"/>
      <c r="I113" s="206"/>
      <c r="J113" s="207"/>
      <c r="K113" s="208"/>
      <c r="L113" s="32">
        <f t="shared" si="1"/>
        <v>0</v>
      </c>
    </row>
    <row r="114" spans="1:12" s="10" customFormat="1" x14ac:dyDescent="0.25">
      <c r="A114" s="42">
        <v>101</v>
      </c>
      <c r="B114" s="229"/>
      <c r="C114" s="230"/>
      <c r="D114" s="230"/>
      <c r="E114" s="230"/>
      <c r="F114" s="231"/>
      <c r="G114" s="79"/>
      <c r="H114" s="80"/>
      <c r="I114" s="206"/>
      <c r="J114" s="207"/>
      <c r="K114" s="208"/>
      <c r="L114" s="32">
        <f t="shared" ref="L114:L117" si="2">ROUND(H114*I114,0)</f>
        <v>0</v>
      </c>
    </row>
    <row r="115" spans="1:12" s="10" customFormat="1" x14ac:dyDescent="0.25">
      <c r="A115" s="42">
        <v>102</v>
      </c>
      <c r="B115" s="229"/>
      <c r="C115" s="230"/>
      <c r="D115" s="230"/>
      <c r="E115" s="230"/>
      <c r="F115" s="231"/>
      <c r="G115" s="79"/>
      <c r="H115" s="80"/>
      <c r="I115" s="206"/>
      <c r="J115" s="207"/>
      <c r="K115" s="208"/>
      <c r="L115" s="32">
        <f t="shared" si="2"/>
        <v>0</v>
      </c>
    </row>
    <row r="116" spans="1:12" s="10" customFormat="1" x14ac:dyDescent="0.25">
      <c r="A116" s="42">
        <v>103</v>
      </c>
      <c r="B116" s="247"/>
      <c r="C116" s="248"/>
      <c r="D116" s="248"/>
      <c r="E116" s="248"/>
      <c r="F116" s="249"/>
      <c r="G116" s="79"/>
      <c r="H116" s="80"/>
      <c r="I116" s="206"/>
      <c r="J116" s="207"/>
      <c r="K116" s="208"/>
      <c r="L116" s="32">
        <f t="shared" si="2"/>
        <v>0</v>
      </c>
    </row>
    <row r="117" spans="1:12" s="10" customFormat="1" ht="15.75" thickBot="1" x14ac:dyDescent="0.3">
      <c r="A117" s="42">
        <v>104</v>
      </c>
      <c r="B117" s="215"/>
      <c r="C117" s="216"/>
      <c r="D117" s="216"/>
      <c r="E117" s="216"/>
      <c r="F117" s="217"/>
      <c r="G117" s="81"/>
      <c r="H117" s="82"/>
      <c r="I117" s="218"/>
      <c r="J117" s="219"/>
      <c r="K117" s="220"/>
      <c r="L117" s="38">
        <f t="shared" si="2"/>
        <v>0</v>
      </c>
    </row>
    <row r="118" spans="1:12" s="10" customFormat="1" ht="30.75" customHeight="1" thickBot="1" x14ac:dyDescent="0.3">
      <c r="A118" s="142" t="s">
        <v>25</v>
      </c>
      <c r="B118" s="143"/>
      <c r="C118" s="143"/>
      <c r="D118" s="143"/>
      <c r="E118" s="143"/>
      <c r="F118" s="143"/>
      <c r="G118" s="143"/>
      <c r="H118" s="155"/>
      <c r="I118" s="221" t="s">
        <v>61</v>
      </c>
      <c r="J118" s="222"/>
      <c r="K118" s="222"/>
      <c r="L118" s="83">
        <f>SUM(L14:L117)</f>
        <v>0</v>
      </c>
    </row>
    <row r="119" spans="1:12" s="10" customFormat="1" ht="30.75" customHeight="1" x14ac:dyDescent="0.25">
      <c r="A119" s="209" t="s">
        <v>70</v>
      </c>
      <c r="B119" s="209"/>
      <c r="C119" s="209"/>
      <c r="D119" s="209"/>
      <c r="E119" s="209"/>
      <c r="F119" s="209"/>
      <c r="G119" s="209"/>
      <c r="H119" s="210"/>
      <c r="I119" s="84" t="s">
        <v>62</v>
      </c>
      <c r="J119" s="241" t="s">
        <v>63</v>
      </c>
      <c r="K119" s="93"/>
      <c r="L119" s="85">
        <f>+ROUND(L118*K119,0)</f>
        <v>0</v>
      </c>
    </row>
    <row r="120" spans="1:12" s="10" customFormat="1" ht="84" customHeight="1" x14ac:dyDescent="0.25">
      <c r="A120" s="211"/>
      <c r="B120" s="211"/>
      <c r="C120" s="211"/>
      <c r="D120" s="211"/>
      <c r="E120" s="211"/>
      <c r="F120" s="211"/>
      <c r="G120" s="211"/>
      <c r="H120" s="212"/>
      <c r="I120" s="67" t="s">
        <v>64</v>
      </c>
      <c r="J120" s="242"/>
      <c r="K120" s="92"/>
      <c r="L120" s="86">
        <f>+ROUND(L118*K120,0)</f>
        <v>0</v>
      </c>
    </row>
    <row r="121" spans="1:12" s="10" customFormat="1" ht="35.25" customHeight="1" x14ac:dyDescent="0.25">
      <c r="A121" s="211"/>
      <c r="B121" s="211"/>
      <c r="C121" s="211"/>
      <c r="D121" s="211"/>
      <c r="E121" s="211"/>
      <c r="F121" s="211"/>
      <c r="G121" s="211"/>
      <c r="H121" s="212"/>
      <c r="I121" s="66" t="s">
        <v>65</v>
      </c>
      <c r="J121" s="243"/>
      <c r="K121" s="91"/>
      <c r="L121" s="87">
        <f>+ROUND(L118*K121,0)</f>
        <v>0</v>
      </c>
    </row>
    <row r="122" spans="1:12" s="10" customFormat="1" ht="35.25" customHeight="1" x14ac:dyDescent="0.25">
      <c r="A122" s="211"/>
      <c r="B122" s="211"/>
      <c r="C122" s="211"/>
      <c r="D122" s="211"/>
      <c r="E122" s="211"/>
      <c r="F122" s="211"/>
      <c r="G122" s="211"/>
      <c r="H122" s="212"/>
      <c r="I122" s="244" t="s">
        <v>66</v>
      </c>
      <c r="J122" s="245"/>
      <c r="K122" s="246"/>
      <c r="L122" s="87">
        <f>+L118+L119+L120+L121</f>
        <v>0</v>
      </c>
    </row>
    <row r="123" spans="1:12" s="10" customFormat="1" ht="23.25" customHeight="1" x14ac:dyDescent="0.25">
      <c r="A123" s="211"/>
      <c r="B123" s="211"/>
      <c r="C123" s="211"/>
      <c r="D123" s="211"/>
      <c r="E123" s="211"/>
      <c r="F123" s="211"/>
      <c r="G123" s="211"/>
      <c r="H123" s="212"/>
      <c r="I123" s="88" t="s">
        <v>67</v>
      </c>
      <c r="J123" s="89" t="s">
        <v>68</v>
      </c>
      <c r="K123" s="91"/>
      <c r="L123" s="87">
        <f>+ROUND(L121*K123,0)</f>
        <v>0</v>
      </c>
    </row>
    <row r="124" spans="1:12" s="10" customFormat="1" ht="36.75" customHeight="1" thickBot="1" x14ac:dyDescent="0.3">
      <c r="A124" s="213"/>
      <c r="B124" s="213"/>
      <c r="C124" s="213"/>
      <c r="D124" s="213"/>
      <c r="E124" s="213"/>
      <c r="F124" s="213"/>
      <c r="G124" s="213"/>
      <c r="H124" s="214"/>
      <c r="I124" s="232" t="s">
        <v>69</v>
      </c>
      <c r="J124" s="233"/>
      <c r="K124" s="234"/>
      <c r="L124" s="90">
        <f>+L122+L123</f>
        <v>0</v>
      </c>
    </row>
    <row r="126" spans="1:12" ht="50.1" customHeight="1" thickBot="1" x14ac:dyDescent="0.3">
      <c r="B126" s="157"/>
      <c r="C126" s="157"/>
      <c r="D126" s="157"/>
    </row>
    <row r="127" spans="1:12" x14ac:dyDescent="0.25">
      <c r="B127" s="203" t="s">
        <v>35</v>
      </c>
      <c r="C127" s="203"/>
      <c r="D127" s="203"/>
      <c r="E127" s="18"/>
      <c r="G127" s="4"/>
      <c r="H127" s="4"/>
      <c r="I127" s="4"/>
      <c r="J127" s="4"/>
    </row>
    <row r="128" spans="1:12" x14ac:dyDescent="0.25">
      <c r="A128" s="53" t="s">
        <v>36</v>
      </c>
      <c r="B128" s="13"/>
      <c r="G128" s="4"/>
      <c r="H128" s="4"/>
      <c r="I128" s="4"/>
      <c r="J128" s="4"/>
    </row>
    <row r="129" spans="1:17" x14ac:dyDescent="0.25">
      <c r="A129" s="170" t="s">
        <v>37</v>
      </c>
      <c r="B129" s="170"/>
      <c r="C129" s="170"/>
      <c r="D129" s="170"/>
      <c r="E129" s="170"/>
      <c r="F129" s="170"/>
      <c r="G129" s="170"/>
      <c r="H129" s="170"/>
      <c r="I129" s="170"/>
      <c r="J129" s="170"/>
      <c r="K129" s="170"/>
      <c r="L129" s="170"/>
      <c r="M129" s="2"/>
      <c r="N129" s="2"/>
      <c r="O129" s="2"/>
      <c r="P129" s="2"/>
      <c r="Q129" s="2"/>
    </row>
    <row r="130" spans="1:17" ht="15" customHeight="1" x14ac:dyDescent="0.25">
      <c r="A130" s="171" t="s">
        <v>38</v>
      </c>
      <c r="B130" s="171"/>
      <c r="C130" s="171"/>
      <c r="D130" s="171"/>
      <c r="E130" s="171"/>
      <c r="F130" s="171"/>
      <c r="G130" s="171"/>
      <c r="H130" s="171"/>
      <c r="I130" s="171"/>
      <c r="J130" s="171"/>
      <c r="K130" s="171"/>
      <c r="L130" s="171"/>
      <c r="M130" s="65"/>
      <c r="N130" s="65"/>
      <c r="O130" s="65"/>
      <c r="P130" s="65"/>
      <c r="Q130" s="65"/>
    </row>
    <row r="131" spans="1:17" x14ac:dyDescent="0.25">
      <c r="A131" s="172" t="s">
        <v>39</v>
      </c>
      <c r="B131" s="172"/>
      <c r="C131" s="172"/>
      <c r="D131" s="172"/>
      <c r="E131" s="172"/>
      <c r="F131" s="172"/>
      <c r="G131" s="172"/>
      <c r="H131" s="172"/>
      <c r="I131" s="172"/>
      <c r="J131" s="172"/>
      <c r="K131" s="172"/>
      <c r="L131" s="172"/>
      <c r="M131" s="5"/>
      <c r="N131" s="5"/>
      <c r="O131" s="5"/>
      <c r="P131" s="5"/>
      <c r="Q131" s="5"/>
    </row>
    <row r="132" spans="1:17" x14ac:dyDescent="0.25">
      <c r="A132" s="172" t="s">
        <v>40</v>
      </c>
      <c r="B132" s="172"/>
      <c r="C132" s="172"/>
      <c r="D132" s="172"/>
      <c r="E132" s="172"/>
      <c r="F132" s="172"/>
      <c r="G132" s="172"/>
      <c r="H132" s="172"/>
      <c r="I132" s="172"/>
      <c r="J132" s="172"/>
      <c r="K132" s="172"/>
      <c r="L132" s="172"/>
      <c r="M132" s="5"/>
      <c r="N132" s="5"/>
      <c r="O132" s="5"/>
      <c r="P132" s="5"/>
      <c r="Q132" s="5"/>
    </row>
  </sheetData>
  <sheetProtection formatCells="0" formatColumns="0" formatRows="0" insertRows="0" deleteRows="0" selectLockedCells="1" sort="0" autoFilter="0"/>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2024-05-24T20:59:48Z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