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4/F-CD-078 ADQ INSUMOS DOCUMENTOS GRADO/Documentos publicados/"/>
    </mc:Choice>
  </mc:AlternateContent>
  <xr:revisionPtr revIDLastSave="104" documentId="13_ncr:1_{A3203639-816A-4F00-A849-4E2EC2053B16}" xr6:coauthVersionLast="47" xr6:coauthVersionMax="47" xr10:uidLastSave="{12CD2DFF-9C0F-4016-ACE4-9A3B8384DFF3}"/>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7" l="1"/>
  <c r="O22" i="7"/>
  <c r="O21" i="7"/>
  <c r="H16" i="7"/>
  <c r="J16" i="7"/>
  <c r="L16" i="7"/>
  <c r="M16" i="7" s="1"/>
  <c r="H15" i="7"/>
  <c r="J15" i="7"/>
  <c r="L15" i="7"/>
  <c r="M15" i="7" s="1"/>
  <c r="O18" i="7"/>
  <c r="L14" i="7"/>
  <c r="M14" i="7" s="1"/>
  <c r="J14" i="7"/>
  <c r="H14" i="7"/>
  <c r="O19" i="7" l="1"/>
  <c r="O20" i="7" s="1"/>
  <c r="K15" i="7"/>
  <c r="K16" i="7"/>
  <c r="N16" i="7"/>
  <c r="O16" i="7" s="1"/>
  <c r="N15" i="7"/>
  <c r="O15" i="7" s="1"/>
  <c r="K14" i="7"/>
  <c r="O23" i="7"/>
  <c r="O24" i="7"/>
  <c r="O25" i="7" s="1"/>
  <c r="N14" i="7"/>
  <c r="O14" i="7" s="1"/>
  <c r="O26" i="7" l="1"/>
</calcChain>
</file>

<file path=xl/sharedStrings.xml><?xml version="1.0" encoding="utf-8"?>
<sst xmlns="http://schemas.openxmlformats.org/spreadsheetml/2006/main" count="58" uniqueCount="54">
  <si>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</si>
  <si>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</si>
  <si>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</si>
  <si>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</si>
  <si>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</si>
  <si>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</si>
  <si>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</si>
  <si>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</si>
  <si>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</si>
  <si>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</si>
  <si>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</si>
  <si>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</si>
  <si>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</si>
  <si>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</si>
  <si>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</si>
  <si>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</si>
  <si>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</si>
  <si>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</si>
  <si>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</si>
  <si>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</si>
  <si>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</si>
  <si>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</si>
  <si>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</si>
  <si>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</si>
  <si>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</si>
  <si>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</si>
  <si>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</si>
  <si>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</si>
  <si>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</si>
  <si>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</si>
  <si>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</si>
  <si>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</si>
  <si>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</si>
  <si>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</si>
  <si>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</si>
  <si>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</si>
  <si>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</si>
  <si>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</si>
  <si>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</si>
  <si>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</si>
  <si>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</si>
  <si>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</si>
  <si>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</si>
  <si>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</si>
  <si>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</si>
  <si>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</si>
  <si>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</si>
  <si>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</si>
  <si>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</si>
  <si>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</si>
  <si>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Diplomas Horizontalizados:
Tamaño 30 X 40 CM, Sello Seco Repujado, Impresos En Papel Fino De Escritura 280 Gr 5 X 0 Tintas (Pantone A Definir) Tinta Especial De Seguridad, Repujados 3. Escudo Con Parcial En Dorado estampado – Hojilla Dorada</t>
  </si>
  <si>
    <t>Papel Membretado:
Tamaño Carta, Papel 90 Gr Membretado Con Escudo Impreso En Tinta Color (A Definir), Logos Montaje Udec, Texto En La Parte Inferior, Marca De Agua Escudo</t>
  </si>
  <si>
    <t>UNIDAD</t>
  </si>
  <si>
    <t>Carpetas Horizontalizadas:
Referencia “Porta Diplomas” Material Cabreta Tamaño Final 42X32 CM, Color Negro, Cinta 1.5 Color Dorado. Proceso De Cosido Manufacturado Fino, Logos Montaje Grafico Logo Udec Centrado, Montaje texto parte inferior. Entregado en empaque vinipel de máximo 50 por embalaje.
MATERIALES DE ELABORACION DE PORTADIPLOMAS DIMENSION TOTAL DE LA CARPETA 42 X 32 CM CERRADA. CORTE EXTERNO
- MATERIAL: Cabreta, Cartón de Industrial de 2 mm ofreciendo consistencia a la carpeta, espuma 1.5 mm alrededor de la carpeta es cosida con hilo color negro.
- BOLSILLO: Bolsillo en el interior de la carpeta forrado en seda color negro con costura en hilo negro su dimensión es 42 cm x 9 cm.
- ESCUDO INSTITUCIONAL: Repujado, dimensiones del escudo 14.5 cm x 9.5 cm, ubicado en el centro de la carpeta.
CORTE INTERNO
- ACABADOS INTERNOS: Tapas forradas en seda tifón con costura en la parte del centro de 4 cintas, de 1.5 satinadas color dorado para sostener el diploma.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</si>
</sst>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5">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6" fillId="2" borderId="38" xfId="0" applyFont="1" applyFill="1" applyBorder="1" applyAlignment="1" applyProtection="1">
      <alignment horizontal="center" vertical="center"/>
      <protection hidden="1"/>
    </xf>
    <xf numFmtId="0" fontId="3" fillId="0" borderId="41" xfId="3" applyNumberFormat="1" applyFont="1" applyBorder="1" applyAlignment="1" applyProtection="1">
      <alignment horizontal="center" vertical="center" wrapText="1"/>
      <protection hidden="1"/>
    </xf>
    <xf numFmtId="0" fontId="3" fillId="0" borderId="39" xfId="3" applyNumberFormat="1" applyFont="1" applyBorder="1" applyAlignment="1" applyProtection="1">
      <alignment horizontal="center" vertical="center" wrapText="1"/>
      <protection hidden="1"/>
    </xf>
    <xf numFmtId="0" fontId="3" fillId="0" borderId="4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showGridLines="0"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4"/>
      <c r="B2" s="85" t="s">
        <v>0</v>
      </c>
      <c r="C2" s="85"/>
      <c r="D2" s="85"/>
      <c r="E2" s="85"/>
      <c r="F2" s="85"/>
      <c r="G2" s="85"/>
      <c r="H2" s="85"/>
      <c r="I2" s="85"/>
      <c r="J2" s="85"/>
      <c r="K2" s="85"/>
      <c r="L2" s="85"/>
      <c r="M2" s="85"/>
      <c r="N2" s="86" t="s">
        <v>1</v>
      </c>
      <c r="O2" s="86"/>
    </row>
    <row r="3" spans="1:15" ht="15.75" customHeight="1" x14ac:dyDescent="0.25">
      <c r="A3" s="84"/>
      <c r="B3" s="85" t="s">
        <v>2</v>
      </c>
      <c r="C3" s="85"/>
      <c r="D3" s="85"/>
      <c r="E3" s="85"/>
      <c r="F3" s="85"/>
      <c r="G3" s="85"/>
      <c r="H3" s="85"/>
      <c r="I3" s="85"/>
      <c r="J3" s="85"/>
      <c r="K3" s="85"/>
      <c r="L3" s="85"/>
      <c r="M3" s="85"/>
      <c r="N3" s="86" t="s">
        <v>48</v>
      </c>
      <c r="O3" s="86"/>
    </row>
    <row r="4" spans="1:15" ht="16.5" customHeight="1" x14ac:dyDescent="0.25">
      <c r="A4" s="84"/>
      <c r="B4" s="85" t="s">
        <v>3</v>
      </c>
      <c r="C4" s="85"/>
      <c r="D4" s="85"/>
      <c r="E4" s="85"/>
      <c r="F4" s="85"/>
      <c r="G4" s="85"/>
      <c r="H4" s="85"/>
      <c r="I4" s="85"/>
      <c r="J4" s="85"/>
      <c r="K4" s="85"/>
      <c r="L4" s="85"/>
      <c r="M4" s="85"/>
      <c r="N4" s="86" t="s">
        <v>49</v>
      </c>
      <c r="O4" s="86"/>
    </row>
    <row r="5" spans="1:15" ht="15" customHeight="1" x14ac:dyDescent="0.25">
      <c r="A5" s="84"/>
      <c r="B5" s="85"/>
      <c r="C5" s="85"/>
      <c r="D5" s="85"/>
      <c r="E5" s="85"/>
      <c r="F5" s="85"/>
      <c r="G5" s="85"/>
      <c r="H5" s="85"/>
      <c r="I5" s="85"/>
      <c r="J5" s="85"/>
      <c r="K5" s="85"/>
      <c r="L5" s="85"/>
      <c r="M5" s="85"/>
      <c r="N5" s="86" t="s">
        <v>46</v>
      </c>
      <c r="O5" s="86"/>
    </row>
    <row r="7" spans="1:15" x14ac:dyDescent="0.25">
      <c r="A7" s="5" t="s">
        <v>4</v>
      </c>
    </row>
    <row r="8" spans="1:15" ht="9.9499999999999993" customHeight="1" x14ac:dyDescent="0.25">
      <c r="A8" s="6"/>
    </row>
    <row r="9" spans="1:15" ht="30" customHeight="1" x14ac:dyDescent="0.25">
      <c r="A9" s="70" t="s">
        <v>5</v>
      </c>
      <c r="B9" s="71"/>
      <c r="D9" s="76" t="s">
        <v>6</v>
      </c>
      <c r="E9" s="77"/>
      <c r="F9" s="66"/>
      <c r="G9" s="67"/>
      <c r="H9" s="67"/>
      <c r="I9" s="68"/>
      <c r="K9" s="76" t="s">
        <v>7</v>
      </c>
      <c r="L9" s="77"/>
      <c r="M9" s="82"/>
      <c r="N9" s="83"/>
    </row>
    <row r="10" spans="1:15" ht="8.25" customHeight="1" x14ac:dyDescent="0.25">
      <c r="A10" s="72"/>
      <c r="B10" s="73"/>
      <c r="C10" s="7"/>
      <c r="E10" s="8"/>
      <c r="F10" s="8"/>
      <c r="M10" s="8"/>
      <c r="N10" s="2"/>
    </row>
    <row r="11" spans="1:15" ht="30" customHeight="1" x14ac:dyDescent="0.25">
      <c r="A11" s="74"/>
      <c r="B11" s="75"/>
      <c r="D11" s="76" t="s">
        <v>8</v>
      </c>
      <c r="E11" s="77"/>
      <c r="F11" s="66"/>
      <c r="G11" s="67"/>
      <c r="H11" s="67"/>
      <c r="I11" s="68"/>
      <c r="K11" s="76" t="s">
        <v>9</v>
      </c>
      <c r="L11" s="77"/>
      <c r="M11" s="80"/>
      <c r="N11" s="81"/>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10</v>
      </c>
      <c r="B13" s="25" t="s">
        <v>11</v>
      </c>
      <c r="C13" s="25" t="s">
        <v>12</v>
      </c>
      <c r="D13" s="25" t="s">
        <v>13</v>
      </c>
      <c r="E13" s="25" t="s">
        <v>14</v>
      </c>
      <c r="F13" s="26" t="s">
        <v>15</v>
      </c>
      <c r="G13" s="26" t="s">
        <v>16</v>
      </c>
      <c r="H13" s="26" t="s">
        <v>17</v>
      </c>
      <c r="I13" s="26" t="s">
        <v>18</v>
      </c>
      <c r="J13" s="26" t="s">
        <v>19</v>
      </c>
      <c r="K13" s="26" t="s">
        <v>20</v>
      </c>
      <c r="L13" s="26" t="s">
        <v>21</v>
      </c>
      <c r="M13" s="26" t="s">
        <v>22</v>
      </c>
      <c r="N13" s="26" t="s">
        <v>23</v>
      </c>
      <c r="O13" s="27" t="s">
        <v>24</v>
      </c>
    </row>
    <row r="14" spans="1:15" s="9" customFormat="1" ht="319.5" customHeight="1" x14ac:dyDescent="0.25">
      <c r="A14" s="28">
        <v>1</v>
      </c>
      <c r="B14" s="30" t="s">
        <v>53</v>
      </c>
      <c r="C14" s="13"/>
      <c r="D14" s="10">
        <v>2100</v>
      </c>
      <c r="E14" s="14" t="s">
        <v>52</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87" customHeight="1" x14ac:dyDescent="0.25">
      <c r="A15" s="28">
        <v>2</v>
      </c>
      <c r="B15" s="30" t="s">
        <v>50</v>
      </c>
      <c r="C15" s="13"/>
      <c r="D15" s="10">
        <v>2100</v>
      </c>
      <c r="E15" s="14" t="s">
        <v>52</v>
      </c>
      <c r="F15" s="15"/>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87" customHeight="1" thickBot="1" x14ac:dyDescent="0.3">
      <c r="A16" s="28">
        <v>3</v>
      </c>
      <c r="B16" s="30" t="s">
        <v>51</v>
      </c>
      <c r="C16" s="13"/>
      <c r="D16" s="10">
        <v>5000</v>
      </c>
      <c r="E16" s="14" t="s">
        <v>52</v>
      </c>
      <c r="F16" s="15"/>
      <c r="G16" s="12"/>
      <c r="H16" s="1">
        <f t="shared" ref="H16" si="13">+ROUND(F16*G16,0)</f>
        <v>0</v>
      </c>
      <c r="I16" s="12"/>
      <c r="J16" s="1">
        <f t="shared" ref="J16" si="14">ROUND(F16*I16,0)</f>
        <v>0</v>
      </c>
      <c r="K16" s="1">
        <f t="shared" ref="K16" si="15">ROUND(F16+H16+J16,0)</f>
        <v>0</v>
      </c>
      <c r="L16" s="1">
        <f t="shared" ref="L16" si="16">ROUND(F16*D16,0)</f>
        <v>0</v>
      </c>
      <c r="M16" s="1">
        <f t="shared" ref="M16" si="17">ROUND(L16*G16,0)</f>
        <v>0</v>
      </c>
      <c r="N16" s="1">
        <f t="shared" ref="N16" si="18">ROUND(L16*I16,0)</f>
        <v>0</v>
      </c>
      <c r="O16" s="29">
        <f t="shared" ref="O16" si="19">ROUND(L16+N16+M16,0)</f>
        <v>0</v>
      </c>
    </row>
    <row r="17" spans="1:15" s="9" customFormat="1" ht="42" customHeight="1" thickBot="1" x14ac:dyDescent="0.3">
      <c r="A17" s="78" t="s">
        <v>25</v>
      </c>
      <c r="B17" s="79"/>
      <c r="C17" s="79"/>
      <c r="D17" s="79"/>
      <c r="E17" s="79"/>
      <c r="F17" s="79"/>
      <c r="G17" s="79"/>
      <c r="H17" s="79"/>
      <c r="I17" s="79"/>
      <c r="J17" s="79"/>
      <c r="K17" s="91"/>
      <c r="L17" s="92" t="s">
        <v>26</v>
      </c>
      <c r="M17" s="93"/>
      <c r="N17" s="94"/>
      <c r="O17" s="38">
        <f>SUMIF(G:G,0%,L:L)+SUMIF(G:G,"",L:L)</f>
        <v>0</v>
      </c>
    </row>
    <row r="18" spans="1:15" s="9" customFormat="1" ht="39" customHeight="1" x14ac:dyDescent="0.25">
      <c r="A18" s="57" t="s">
        <v>47</v>
      </c>
      <c r="B18" s="58"/>
      <c r="C18" s="58"/>
      <c r="D18" s="58"/>
      <c r="E18" s="58"/>
      <c r="F18" s="58"/>
      <c r="G18" s="58"/>
      <c r="H18" s="58"/>
      <c r="I18" s="58"/>
      <c r="J18" s="58"/>
      <c r="K18" s="59"/>
      <c r="L18" s="51" t="s">
        <v>27</v>
      </c>
      <c r="M18" s="52"/>
      <c r="N18" s="52"/>
      <c r="O18" s="39">
        <f>SUMIF(G:G,5%,L:L)</f>
        <v>0</v>
      </c>
    </row>
    <row r="19" spans="1:15" s="9" customFormat="1" ht="30" customHeight="1" x14ac:dyDescent="0.25">
      <c r="A19" s="60"/>
      <c r="B19" s="61"/>
      <c r="C19" s="61"/>
      <c r="D19" s="61"/>
      <c r="E19" s="61"/>
      <c r="F19" s="61"/>
      <c r="G19" s="61"/>
      <c r="H19" s="61"/>
      <c r="I19" s="61"/>
      <c r="J19" s="61"/>
      <c r="K19" s="62"/>
      <c r="L19" s="51" t="s">
        <v>28</v>
      </c>
      <c r="M19" s="52"/>
      <c r="N19" s="52"/>
      <c r="O19" s="39">
        <f>SUMIF(G:G,19%,L:L)</f>
        <v>0</v>
      </c>
    </row>
    <row r="20" spans="1:15" s="9" customFormat="1" ht="30" customHeight="1" x14ac:dyDescent="0.25">
      <c r="A20" s="60"/>
      <c r="B20" s="61"/>
      <c r="C20" s="61"/>
      <c r="D20" s="61"/>
      <c r="E20" s="61"/>
      <c r="F20" s="61"/>
      <c r="G20" s="61"/>
      <c r="H20" s="61"/>
      <c r="I20" s="61"/>
      <c r="J20" s="61"/>
      <c r="K20" s="62"/>
      <c r="L20" s="49" t="s">
        <v>21</v>
      </c>
      <c r="M20" s="50"/>
      <c r="N20" s="50"/>
      <c r="O20" s="40">
        <f>SUM(O17:O19)</f>
        <v>0</v>
      </c>
    </row>
    <row r="21" spans="1:15" s="9" customFormat="1" ht="30" customHeight="1" x14ac:dyDescent="0.25">
      <c r="A21" s="60"/>
      <c r="B21" s="61"/>
      <c r="C21" s="61"/>
      <c r="D21" s="61"/>
      <c r="E21" s="61"/>
      <c r="F21" s="61"/>
      <c r="G21" s="61"/>
      <c r="H21" s="61"/>
      <c r="I21" s="61"/>
      <c r="J21" s="61"/>
      <c r="K21" s="62"/>
      <c r="L21" s="47" t="s">
        <v>29</v>
      </c>
      <c r="M21" s="48"/>
      <c r="N21" s="48"/>
      <c r="O21" s="41">
        <f>SUMIF(G:G,5%,M:M)</f>
        <v>0</v>
      </c>
    </row>
    <row r="22" spans="1:15" s="9" customFormat="1" ht="30" customHeight="1" x14ac:dyDescent="0.25">
      <c r="A22" s="60"/>
      <c r="B22" s="61"/>
      <c r="C22" s="61"/>
      <c r="D22" s="61"/>
      <c r="E22" s="61"/>
      <c r="F22" s="61"/>
      <c r="G22" s="61"/>
      <c r="H22" s="61"/>
      <c r="I22" s="61"/>
      <c r="J22" s="61"/>
      <c r="K22" s="62"/>
      <c r="L22" s="47" t="s">
        <v>30</v>
      </c>
      <c r="M22" s="48"/>
      <c r="N22" s="48"/>
      <c r="O22" s="41">
        <f>SUMIF(G:G,19%,M:M)</f>
        <v>0</v>
      </c>
    </row>
    <row r="23" spans="1:15" s="9" customFormat="1" ht="30" customHeight="1" x14ac:dyDescent="0.25">
      <c r="A23" s="60"/>
      <c r="B23" s="61"/>
      <c r="C23" s="61"/>
      <c r="D23" s="61"/>
      <c r="E23" s="61"/>
      <c r="F23" s="61"/>
      <c r="G23" s="61"/>
      <c r="H23" s="61"/>
      <c r="I23" s="61"/>
      <c r="J23" s="61"/>
      <c r="K23" s="62"/>
      <c r="L23" s="49" t="s">
        <v>31</v>
      </c>
      <c r="M23" s="50"/>
      <c r="N23" s="50"/>
      <c r="O23" s="40">
        <f>SUM(O21:O22)</f>
        <v>0</v>
      </c>
    </row>
    <row r="24" spans="1:15" s="9" customFormat="1" ht="30" customHeight="1" x14ac:dyDescent="0.25">
      <c r="A24" s="60"/>
      <c r="B24" s="61"/>
      <c r="C24" s="61"/>
      <c r="D24" s="61"/>
      <c r="E24" s="61"/>
      <c r="F24" s="61"/>
      <c r="G24" s="61"/>
      <c r="H24" s="61"/>
      <c r="I24" s="61"/>
      <c r="J24" s="61"/>
      <c r="K24" s="62"/>
      <c r="L24" s="51" t="s">
        <v>32</v>
      </c>
      <c r="M24" s="52"/>
      <c r="N24" s="52"/>
      <c r="O24" s="39">
        <f>SUMIF(I:I,8%,N:N)</f>
        <v>0</v>
      </c>
    </row>
    <row r="25" spans="1:15" s="9" customFormat="1" ht="37.5" customHeight="1" x14ac:dyDescent="0.25">
      <c r="A25" s="60"/>
      <c r="B25" s="61"/>
      <c r="C25" s="61"/>
      <c r="D25" s="61"/>
      <c r="E25" s="61"/>
      <c r="F25" s="61"/>
      <c r="G25" s="61"/>
      <c r="H25" s="61"/>
      <c r="I25" s="61"/>
      <c r="J25" s="61"/>
      <c r="K25" s="62"/>
      <c r="L25" s="55" t="s">
        <v>33</v>
      </c>
      <c r="M25" s="56"/>
      <c r="N25" s="56"/>
      <c r="O25" s="40">
        <f>SUM(O24)</f>
        <v>0</v>
      </c>
    </row>
    <row r="26" spans="1:15" s="9" customFormat="1" ht="32.25" customHeight="1" thickBot="1" x14ac:dyDescent="0.3">
      <c r="A26" s="63"/>
      <c r="B26" s="64"/>
      <c r="C26" s="64"/>
      <c r="D26" s="64"/>
      <c r="E26" s="64"/>
      <c r="F26" s="64"/>
      <c r="G26" s="64"/>
      <c r="H26" s="64"/>
      <c r="I26" s="64"/>
      <c r="J26" s="64"/>
      <c r="K26" s="65"/>
      <c r="L26" s="53" t="s">
        <v>34</v>
      </c>
      <c r="M26" s="54"/>
      <c r="N26" s="54"/>
      <c r="O26" s="42">
        <f>+O20+O23+O25</f>
        <v>0</v>
      </c>
    </row>
    <row r="28" spans="1:15" ht="50.1" customHeight="1" thickBot="1" x14ac:dyDescent="0.3">
      <c r="B28" s="69"/>
      <c r="C28" s="69"/>
    </row>
    <row r="29" spans="1:15" x14ac:dyDescent="0.25">
      <c r="B29" s="90" t="s">
        <v>35</v>
      </c>
      <c r="C29" s="90"/>
    </row>
    <row r="30" spans="1:15" ht="15" customHeight="1" x14ac:dyDescent="0.25">
      <c r="M30" s="44"/>
      <c r="N30" s="45"/>
      <c r="O30" s="46"/>
    </row>
    <row r="31" spans="1:15" ht="15.75" customHeight="1" x14ac:dyDescent="0.25">
      <c r="M31" s="44"/>
      <c r="N31" s="45"/>
      <c r="O31" s="46"/>
    </row>
    <row r="32" spans="1:15" ht="15" customHeight="1" x14ac:dyDescent="0.25">
      <c r="A32" s="11" t="s">
        <v>36</v>
      </c>
      <c r="M32" s="44"/>
      <c r="N32" s="45"/>
      <c r="O32" s="46"/>
    </row>
    <row r="33" spans="1:17" x14ac:dyDescent="0.25">
      <c r="A33" s="89" t="s">
        <v>37</v>
      </c>
      <c r="B33" s="89"/>
      <c r="C33" s="89"/>
      <c r="D33" s="89"/>
      <c r="E33" s="89"/>
      <c r="F33" s="89"/>
      <c r="G33" s="89"/>
      <c r="H33" s="89"/>
      <c r="I33" s="89"/>
      <c r="J33" s="89"/>
      <c r="K33" s="89"/>
      <c r="L33" s="89"/>
      <c r="M33" s="89"/>
      <c r="N33" s="89"/>
      <c r="O33" s="89"/>
      <c r="P33" s="2"/>
      <c r="Q33" s="2"/>
    </row>
    <row r="34" spans="1:17" ht="15" customHeight="1" x14ac:dyDescent="0.25">
      <c r="A34" s="88" t="s">
        <v>38</v>
      </c>
      <c r="B34" s="88"/>
      <c r="C34" s="88"/>
      <c r="D34" s="88"/>
      <c r="E34" s="88"/>
      <c r="F34" s="88"/>
      <c r="G34" s="88"/>
      <c r="H34" s="88"/>
      <c r="I34" s="88"/>
      <c r="J34" s="88"/>
      <c r="K34" s="88"/>
      <c r="L34" s="88"/>
      <c r="M34" s="88"/>
      <c r="N34" s="88"/>
      <c r="O34" s="88"/>
      <c r="P34" s="43"/>
      <c r="Q34" s="43"/>
    </row>
    <row r="35" spans="1:17" x14ac:dyDescent="0.25">
      <c r="A35" s="87" t="s">
        <v>39</v>
      </c>
      <c r="B35" s="87"/>
      <c r="C35" s="87"/>
      <c r="D35" s="87"/>
      <c r="E35" s="87"/>
      <c r="F35" s="87"/>
      <c r="G35" s="87"/>
      <c r="H35" s="87"/>
      <c r="I35" s="87"/>
      <c r="J35" s="87"/>
      <c r="K35" s="87"/>
      <c r="L35" s="87"/>
      <c r="M35" s="87"/>
      <c r="N35" s="87"/>
      <c r="O35" s="87"/>
      <c r="P35" s="5"/>
      <c r="Q35" s="5"/>
    </row>
    <row r="36" spans="1:17" x14ac:dyDescent="0.25">
      <c r="A36" s="87" t="s">
        <v>40</v>
      </c>
      <c r="B36" s="87"/>
      <c r="C36" s="87"/>
      <c r="D36" s="87"/>
      <c r="E36" s="87"/>
      <c r="F36" s="87"/>
      <c r="G36" s="87"/>
      <c r="H36" s="87"/>
      <c r="I36" s="87"/>
      <c r="J36" s="87"/>
      <c r="K36" s="87"/>
      <c r="L36" s="87"/>
      <c r="M36" s="87"/>
      <c r="N36" s="87"/>
      <c r="O36" s="87"/>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algorithmName="SHA-512" hashValue="366dczz/4zbbdR2JoOlZFxEV5X05TBDt0twTgl7f8fFvEeD/hxAu9YKh2cppuJHqv3Mi7C6YR+83y3iJt7WENQ==" saltValue="5xwfiei4C6k0LXtSk5nxAw==" spinCount="100000" sheet="1" selectLockedCells="1"/>
  <mergeCells count="35">
    <mergeCell ref="L17:N17"/>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16"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G14:G16</xm:sqref>
        </x14:dataValidation>
        <x14:dataValidation type="list" allowBlank="1" showInputMessage="1" showErrorMessage="1" xr:uid="{00000000-0002-0000-0000-000008000000}">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8</v>
      </c>
      <c r="D6" s="31" t="s">
        <v>41</v>
      </c>
      <c r="F6" s="34" t="s">
        <v>42</v>
      </c>
    </row>
    <row r="7" spans="2:6" x14ac:dyDescent="0.25">
      <c r="B7" s="2" t="s">
        <v>43</v>
      </c>
      <c r="D7" s="32">
        <v>0</v>
      </c>
      <c r="F7" s="35">
        <v>0.08</v>
      </c>
    </row>
    <row r="8" spans="2:6" x14ac:dyDescent="0.25">
      <c r="B8" s="2" t="s">
        <v>44</v>
      </c>
      <c r="D8" s="32">
        <v>0.05</v>
      </c>
      <c r="F8" s="36">
        <v>0</v>
      </c>
    </row>
    <row r="9" spans="2:6" x14ac:dyDescent="0.25">
      <c r="B9" s="2" t="s">
        <v>45</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ANDRES FELIPE SARMIENTO RINCON</cp:lastModifiedBy>
  <cp:revision/>
  <dcterms:created xsi:type="dcterms:W3CDTF">2017-04-28T13:22:52Z</dcterms:created>
  <dcterms:modified xsi:type="dcterms:W3CDTF">2024-04-12T14:28:26Z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