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9. F-CD-048 TRANSPORTE PARES/3. DOCUMENTOS A PUBLICAR/"/>
    </mc:Choice>
  </mc:AlternateContent>
  <xr:revisionPtr revIDLastSave="215" documentId="8_{9693F8A5-3C48-43BE-BDF1-4909DB0467E4}" xr6:coauthVersionLast="47" xr6:coauthVersionMax="47" xr10:uidLastSave="{6EABCB8F-0BCF-4CF0-B7F5-C6B3DE645060}"/>
  <bookViews>
    <workbookView xWindow="-120" yWindow="-120" windowWidth="21840" windowHeight="13020" tabRatio="688" xr2:uid="{00000000-000D-0000-FFFF-FFFF00000000}"/>
  </bookViews>
  <sheets>
    <sheet name="Servicio4 (Bienestar U)" sheetId="5" r:id="rId1"/>
    <sheet name="Cálculos" sheetId="2" state="hidden" r:id="rId2"/>
  </sheets>
  <definedNames>
    <definedName name="_xlnm.Print_Area" localSheetId="0">'Servicio4 (Bienestar U)'!$A$1:$P$50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5" l="1"/>
  <c r="M29" i="5"/>
  <c r="N29" i="5" s="1"/>
  <c r="M30" i="5"/>
  <c r="N30" i="5" s="1"/>
  <c r="K28" i="5"/>
  <c r="K29" i="5"/>
  <c r="K30" i="5"/>
  <c r="I28" i="5"/>
  <c r="L28" i="5" s="1"/>
  <c r="I29" i="5"/>
  <c r="L29" i="5" s="1"/>
  <c r="I30" i="5"/>
  <c r="L30" i="5" l="1"/>
  <c r="O30" i="5"/>
  <c r="P30" i="5" s="1"/>
  <c r="O29" i="5"/>
  <c r="P29" i="5" s="1"/>
  <c r="N28" i="5"/>
  <c r="O28" i="5"/>
  <c r="I15" i="5"/>
  <c r="K15" i="5"/>
  <c r="M15" i="5"/>
  <c r="N15" i="5" s="1"/>
  <c r="I16" i="5"/>
  <c r="K16" i="5"/>
  <c r="M16" i="5"/>
  <c r="N16" i="5" s="1"/>
  <c r="I17" i="5"/>
  <c r="K17" i="5"/>
  <c r="M17" i="5"/>
  <c r="N17" i="5" s="1"/>
  <c r="I18" i="5"/>
  <c r="K18" i="5"/>
  <c r="M18" i="5"/>
  <c r="N18" i="5" s="1"/>
  <c r="I19" i="5"/>
  <c r="K19" i="5"/>
  <c r="M19" i="5"/>
  <c r="N19" i="5" s="1"/>
  <c r="I20" i="5"/>
  <c r="K20" i="5"/>
  <c r="M20" i="5"/>
  <c r="O20" i="5" s="1"/>
  <c r="I21" i="5"/>
  <c r="K21" i="5"/>
  <c r="M21" i="5"/>
  <c r="O21" i="5" s="1"/>
  <c r="I22" i="5"/>
  <c r="K22" i="5"/>
  <c r="M22" i="5"/>
  <c r="N22" i="5" s="1"/>
  <c r="I23" i="5"/>
  <c r="K23" i="5"/>
  <c r="M23" i="5"/>
  <c r="N23" i="5" s="1"/>
  <c r="I24" i="5"/>
  <c r="K24" i="5"/>
  <c r="M24" i="5"/>
  <c r="N24" i="5" s="1"/>
  <c r="I25" i="5"/>
  <c r="K25" i="5"/>
  <c r="M25" i="5"/>
  <c r="N25" i="5" s="1"/>
  <c r="I26" i="5"/>
  <c r="K26" i="5"/>
  <c r="M26" i="5"/>
  <c r="O26" i="5" s="1"/>
  <c r="I27" i="5"/>
  <c r="K27" i="5"/>
  <c r="M27" i="5"/>
  <c r="N27" i="5" s="1"/>
  <c r="I31" i="5"/>
  <c r="K31" i="5"/>
  <c r="M31" i="5"/>
  <c r="O31" i="5" s="1"/>
  <c r="P39" i="5"/>
  <c r="P37" i="5"/>
  <c r="P36" i="5"/>
  <c r="P28" i="5" l="1"/>
  <c r="L17" i="5"/>
  <c r="L15" i="5"/>
  <c r="L24" i="5"/>
  <c r="O19" i="5"/>
  <c r="P19" i="5" s="1"/>
  <c r="L27" i="5"/>
  <c r="L22" i="5"/>
  <c r="N31" i="5"/>
  <c r="P31" i="5" s="1"/>
  <c r="L16" i="5"/>
  <c r="L18" i="5"/>
  <c r="L26" i="5"/>
  <c r="L31" i="5"/>
  <c r="L20" i="5"/>
  <c r="O16" i="5"/>
  <c r="P16" i="5" s="1"/>
  <c r="L23" i="5"/>
  <c r="O25" i="5"/>
  <c r="P25" i="5" s="1"/>
  <c r="N26" i="5"/>
  <c r="P26" i="5" s="1"/>
  <c r="L19" i="5"/>
  <c r="L25" i="5"/>
  <c r="L21" i="5"/>
  <c r="N20" i="5"/>
  <c r="P20" i="5" s="1"/>
  <c r="O17" i="5"/>
  <c r="P17" i="5" s="1"/>
  <c r="N21" i="5"/>
  <c r="P21" i="5" s="1"/>
  <c r="O24" i="5"/>
  <c r="P24" i="5" s="1"/>
  <c r="O22" i="5"/>
  <c r="P22" i="5" s="1"/>
  <c r="O27" i="5"/>
  <c r="P27" i="5" s="1"/>
  <c r="O15" i="5"/>
  <c r="P15" i="5" s="1"/>
  <c r="O18" i="5"/>
  <c r="P18" i="5" s="1"/>
  <c r="O23" i="5"/>
  <c r="P23" i="5" s="1"/>
  <c r="P40" i="5" l="1"/>
  <c r="P34" i="5"/>
  <c r="P33" i="5"/>
  <c r="M14" i="5"/>
  <c r="K14" i="5"/>
  <c r="I14" i="5"/>
  <c r="L14" i="5" l="1"/>
  <c r="O14" i="5"/>
  <c r="P32" i="5"/>
  <c r="P35" i="5" s="1"/>
  <c r="P38" i="5"/>
  <c r="N14" i="5"/>
  <c r="P14" i="5" l="1"/>
  <c r="P41" i="5"/>
</calcChain>
</file>

<file path=xl/sharedStrings.xml><?xml version="1.0" encoding="utf-8"?>
<sst xmlns="http://schemas.openxmlformats.org/spreadsheetml/2006/main" count="90" uniqueCount="64">
  <si>
    <t>MACROPROCESO DE APOYO</t>
  </si>
  <si>
    <t>CÓDIGO: ABSr125</t>
  </si>
  <si>
    <t xml:space="preserve">PROCESO GESTIÓN BIENES Y SERVICIOS </t>
  </si>
  <si>
    <t>VERSIÓN: 5</t>
  </si>
  <si>
    <t>COTIZACIÓN PARA PROCESOS DE BIENES, SERVICIOS U OBRAS</t>
  </si>
  <si>
    <t>VIGENCIA: 2024-02-27</t>
  </si>
  <si>
    <t>32.1</t>
  </si>
  <si>
    <t>ESPACIO PARA LOGO DEL COTIZANTE</t>
  </si>
  <si>
    <t>COTIZANTE</t>
  </si>
  <si>
    <t>FECHA DE ELABORACIÓN</t>
  </si>
  <si>
    <t>TIPO DE CONTRIBUYENTE</t>
  </si>
  <si>
    <t>NIT. O CC.</t>
  </si>
  <si>
    <t xml:space="preserve">ÍTEM </t>
  </si>
  <si>
    <t xml:space="preserve">CANTIDAD </t>
  </si>
  <si>
    <t>UNIDAD DE MEDIDA</t>
  </si>
  <si>
    <t>VALOR UNITARIO</t>
  </si>
  <si>
    <t>PORCENTAJE DE IMPUESTO AL VALOR AGREGADO - IVA</t>
  </si>
  <si>
    <t xml:space="preserve">VALOR  IVA </t>
  </si>
  <si>
    <t>VALOR INC</t>
  </si>
  <si>
    <t xml:space="preserve">VALOR TOTAL UNITARIO </t>
  </si>
  <si>
    <t>SUBTOTAL</t>
  </si>
  <si>
    <t>IMPUESTO AL VALOR AGREGADO - IVA</t>
  </si>
  <si>
    <t>IMPUESTO NACIONAL AL CONSUMO – INC</t>
  </si>
  <si>
    <t>TOTAL</t>
  </si>
  <si>
    <t>ASPECTOS OBLIGATORIOS A TENER EN CUENTA</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</si>
  <si>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</si>
  <si>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</si>
  <si>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</si>
  <si>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</si>
  <si>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</si>
  <si>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</si>
  <si>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</si>
  <si>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</si>
  <si>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</si>
  <si>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</si>
  <si>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</si>
  <si>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</si>
  <si>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</si>
  <si>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</si>
  <si>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</si>
  <si>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 DE IMPUESTO NACIONAL AL CONSUMO – INC</t>
  </si>
  <si>
    <t>VALOR NO GRAVADO IVA 
(TARIFA 0%)</t>
  </si>
  <si>
    <t>PÁGINA 4 DE 5</t>
  </si>
  <si>
    <t>Porcentajes IVA</t>
  </si>
  <si>
    <t>Porcentajes INC</t>
  </si>
  <si>
    <t>PERSONA NATURAL  NO RESPONSABLE DE IVA</t>
  </si>
  <si>
    <t>PERSONA NATURAL  RESPONSABLE DE IVA</t>
  </si>
  <si>
    <t>PERSONA JURÍDICA</t>
  </si>
  <si>
    <t>TIPO DE TRANSPORTE</t>
  </si>
  <si>
    <t>RECORRIDOS INICIO - FINAL</t>
  </si>
  <si>
    <t>UNIDAD</t>
  </si>
  <si>
    <t>DIAS</t>
  </si>
  <si>
    <t>AUTOMOVIL O CAMIONETA (1 A 4 PAX)</t>
  </si>
  <si>
    <t>BOGOTÁ – FUSAGASUGÁ - BOGOTÁ</t>
  </si>
  <si>
    <t>IBAGUÉ- FUSAGASUGÁ – IBAGUÉ</t>
  </si>
  <si>
    <t>BOGOTÁ – FUSAGASUGÁ -BOGOTÁ</t>
  </si>
  <si>
    <t>IBAGUÉ - GIRARDOT- IBAGUÉ</t>
  </si>
  <si>
    <t>BOGOTÁ – GIRARDOT- BOGOTÁ</t>
  </si>
  <si>
    <t>IBAGUÉ – GIRARDOT - IBAGUÉ</t>
  </si>
  <si>
    <t>BOGOTÁ – UBATÉ - BOGOTÁ</t>
  </si>
  <si>
    <t>BOGOTÁ – FACATATIVÁ - BOGOTÁ</t>
  </si>
  <si>
    <t>BOGOTÁ – CHÍA - BOGOTÁ</t>
  </si>
  <si>
    <t>BOGOTÁ – ZIPAQUIRÁ - BOGOTÁ</t>
  </si>
  <si>
    <t>BOGOTÁ – SOACHA -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</si>
</sst>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0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43" fontId="3" fillId="0" borderId="32" xfId="3" applyFont="1" applyFill="1" applyBorder="1" applyAlignment="1" applyProtection="1">
      <alignment vertical="center"/>
      <protection hidden="1"/>
    </xf>
    <xf numFmtId="43" fontId="3" fillId="0" borderId="30" xfId="3" applyFont="1" applyFill="1" applyBorder="1" applyAlignment="1" applyProtection="1">
      <alignment horizontal="center" vertical="center"/>
      <protection hidden="1"/>
    </xf>
    <xf numFmtId="43" fontId="3" fillId="0" borderId="33"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2" borderId="0" xfId="0" applyFont="1" applyFill="1" applyAlignment="1" applyProtection="1">
      <alignment vertical="center"/>
      <protection hidden="1"/>
    </xf>
    <xf numFmtId="43" fontId="3" fillId="0" borderId="31" xfId="4" applyFont="1" applyBorder="1" applyAlignment="1" applyProtection="1">
      <alignment vertical="center"/>
      <protection hidden="1"/>
    </xf>
    <xf numFmtId="43" fontId="3" fillId="0" borderId="32" xfId="4" applyFont="1" applyBorder="1" applyAlignment="1" applyProtection="1">
      <alignment vertical="center"/>
      <protection hidden="1"/>
    </xf>
    <xf numFmtId="43" fontId="6" fillId="0" borderId="32" xfId="4" applyFont="1" applyBorder="1" applyAlignment="1" applyProtection="1">
      <alignment vertical="center"/>
      <protection hidden="1"/>
    </xf>
    <xf numFmtId="43" fontId="3" fillId="0" borderId="32" xfId="4" applyFont="1" applyFill="1" applyBorder="1" applyAlignment="1" applyProtection="1">
      <alignment vertical="center"/>
      <protection hidden="1"/>
    </xf>
    <xf numFmtId="43" fontId="6" fillId="0" borderId="33" xfId="4" applyFont="1" applyBorder="1" applyAlignment="1" applyProtection="1">
      <alignment vertical="center"/>
      <protection hidden="1"/>
    </xf>
    <xf numFmtId="0" fontId="3" fillId="2" borderId="0" xfId="0" applyFont="1" applyFill="1" applyAlignment="1" applyProtection="1">
      <alignment wrapText="1"/>
      <protection hidden="1"/>
    </xf>
    <xf numFmtId="0" fontId="7" fillId="3" borderId="35" xfId="0" applyFont="1" applyFill="1" applyBorder="1" applyAlignment="1" applyProtection="1">
      <alignment horizontal="center" vertical="center" wrapText="1"/>
      <protection hidden="1"/>
    </xf>
    <xf numFmtId="0" fontId="7" fillId="3" borderId="36" xfId="0"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0" fontId="3" fillId="0" borderId="27" xfId="0" applyFont="1" applyBorder="1" applyAlignment="1" applyProtection="1">
      <alignment vertical="center" wrapText="1"/>
      <protection hidden="1"/>
    </xf>
    <xf numFmtId="0" fontId="3" fillId="0" borderId="27"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protection hidden="1"/>
    </xf>
    <xf numFmtId="43" fontId="3" fillId="0" borderId="27" xfId="3" applyFont="1" applyFill="1" applyBorder="1" applyAlignment="1" applyProtection="1">
      <alignment horizontal="center" vertical="center"/>
      <protection hidden="1"/>
    </xf>
    <xf numFmtId="43" fontId="3" fillId="0" borderId="31" xfId="3" applyFont="1" applyFill="1" applyBorder="1" applyAlignment="1" applyProtection="1">
      <alignment vertical="center"/>
      <protection hidden="1"/>
    </xf>
    <xf numFmtId="1" fontId="9" fillId="35" borderId="27" xfId="3" applyNumberFormat="1" applyFont="1" applyFill="1" applyBorder="1" applyAlignment="1" applyProtection="1">
      <alignment horizontal="center" vertical="center"/>
      <protection locked="0"/>
    </xf>
    <xf numFmtId="9" fontId="3" fillId="35" borderId="27" xfId="1"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locked="0"/>
    </xf>
    <xf numFmtId="0" fontId="3" fillId="0" borderId="36" xfId="0" applyFont="1" applyBorder="1" applyAlignment="1" applyProtection="1">
      <alignment horizontal="center" vertical="center" wrapText="1"/>
      <protection hidden="1"/>
    </xf>
    <xf numFmtId="0" fontId="26" fillId="35" borderId="0" xfId="0" applyFont="1" applyFill="1" applyAlignment="1" applyProtection="1">
      <alignment horizontal="center" vertical="center"/>
      <protection locked="0"/>
    </xf>
    <xf numFmtId="0" fontId="3" fillId="0" borderId="38" xfId="0" applyFont="1" applyBorder="1" applyAlignment="1" applyProtection="1">
      <alignment vertical="center" wrapText="1"/>
      <protection hidden="1"/>
    </xf>
    <xf numFmtId="1" fontId="9" fillId="35" borderId="38" xfId="3" applyNumberFormat="1" applyFont="1" applyFill="1" applyBorder="1" applyAlignment="1" applyProtection="1">
      <alignment horizontal="center" vertical="center"/>
      <protection locked="0"/>
    </xf>
    <xf numFmtId="9" fontId="3" fillId="35" borderId="38" xfId="1" applyFont="1" applyFill="1" applyBorder="1" applyAlignment="1" applyProtection="1">
      <alignment horizontal="center" vertical="center"/>
      <protection locked="0"/>
    </xf>
    <xf numFmtId="43" fontId="3" fillId="0" borderId="38" xfId="3" applyFont="1" applyFill="1" applyBorder="1" applyAlignment="1" applyProtection="1">
      <alignment horizontal="center" vertical="center"/>
      <protection hidden="1"/>
    </xf>
    <xf numFmtId="0" fontId="3" fillId="0" borderId="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3" fillId="0" borderId="35"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36"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26" fillId="35" borderId="1"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164" fontId="27" fillId="35" borderId="3" xfId="0" applyNumberFormat="1" applyFont="1" applyFill="1" applyBorder="1" applyAlignment="1" applyProtection="1">
      <alignment horizontal="center" vertical="center" wrapText="1"/>
      <protection locked="0"/>
    </xf>
    <xf numFmtId="164" fontId="27" fillId="35" borderId="5" xfId="0" applyNumberFormat="1" applyFont="1" applyFill="1" applyBorder="1" applyAlignment="1" applyProtection="1">
      <alignment horizontal="center" vertical="center" wrapText="1"/>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0" fontId="28" fillId="2" borderId="19"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0" xfId="0" applyFont="1" applyFill="1" applyBorder="1" applyAlignment="1" applyProtection="1">
      <alignment horizontal="left" vertical="center" wrapText="1"/>
      <protection hidden="1"/>
    </xf>
    <xf numFmtId="0" fontId="28" fillId="2" borderId="21"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39" xfId="0" applyFont="1" applyFill="1" applyBorder="1" applyAlignment="1" applyProtection="1">
      <alignment horizontal="center" vertical="center"/>
      <protection hidden="1"/>
    </xf>
    <xf numFmtId="43" fontId="3" fillId="0" borderId="26" xfId="3" applyFont="1" applyBorder="1" applyAlignment="1" applyProtection="1">
      <alignment horizontal="center" vertical="center" wrapText="1"/>
      <protection hidden="1"/>
    </xf>
    <xf numFmtId="43" fontId="3" fillId="0" borderId="27" xfId="3" applyFont="1" applyBorder="1" applyAlignment="1" applyProtection="1">
      <alignment horizontal="center" vertical="center" wrapText="1"/>
      <protection hidden="1"/>
    </xf>
    <xf numFmtId="43" fontId="3" fillId="0" borderId="2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2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2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2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29" xfId="3" applyFont="1" applyBorder="1" applyAlignment="1" applyProtection="1">
      <alignment horizontal="center" vertical="center" wrapText="1"/>
      <protection hidden="1"/>
    </xf>
    <xf numFmtId="43" fontId="6" fillId="0" borderId="30" xfId="3"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0"/>
  <sheetViews>
    <sheetView tabSelected="1" topLeftCell="B1" zoomScale="70" zoomScaleNormal="70" zoomScaleSheetLayoutView="70" zoomScalePageLayoutView="55" workbookViewId="0">
      <selection activeCell="J17" sqref="J17"/>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20.28515625" style="2" customWidth="1"/>
    <col min="5" max="5" width="14.28515625" style="2" customWidth="1"/>
    <col min="6" max="6" width="17" style="2" customWidth="1"/>
    <col min="7" max="7" width="19.85546875" style="2" customWidth="1"/>
    <col min="8" max="8" width="16.7109375" style="2" customWidth="1"/>
    <col min="9" max="9" width="15" style="2" customWidth="1"/>
    <col min="10" max="10" width="16.5703125" style="2" customWidth="1"/>
    <col min="11" max="11" width="15" style="2" customWidth="1"/>
    <col min="12" max="12" width="18.42578125" style="4" customWidth="1"/>
    <col min="13" max="13" width="18.85546875" style="4" customWidth="1"/>
    <col min="14" max="15" width="16.7109375" style="4" customWidth="1"/>
    <col min="16" max="16" width="20.5703125" style="4" customWidth="1"/>
    <col min="17" max="16384" width="11.42578125" style="4"/>
  </cols>
  <sheetData>
    <row r="1" spans="1:16" x14ac:dyDescent="0.25">
      <c r="F1" s="3"/>
      <c r="K1" s="4"/>
    </row>
    <row r="2" spans="1:16" ht="15.75" customHeight="1" x14ac:dyDescent="0.25">
      <c r="A2" s="74"/>
      <c r="B2" s="66" t="s">
        <v>0</v>
      </c>
      <c r="C2" s="66"/>
      <c r="D2" s="66"/>
      <c r="E2" s="66"/>
      <c r="F2" s="66"/>
      <c r="G2" s="66"/>
      <c r="H2" s="66"/>
      <c r="I2" s="66"/>
      <c r="J2" s="66"/>
      <c r="K2" s="66"/>
      <c r="L2" s="66"/>
      <c r="M2" s="66"/>
      <c r="N2" s="66"/>
      <c r="O2" s="63" t="s">
        <v>1</v>
      </c>
      <c r="P2" s="64"/>
    </row>
    <row r="3" spans="1:16" ht="15.75" customHeight="1" x14ac:dyDescent="0.25">
      <c r="A3" s="74"/>
      <c r="B3" s="66" t="s">
        <v>2</v>
      </c>
      <c r="C3" s="66"/>
      <c r="D3" s="66"/>
      <c r="E3" s="66"/>
      <c r="F3" s="66"/>
      <c r="G3" s="66"/>
      <c r="H3" s="66"/>
      <c r="I3" s="66"/>
      <c r="J3" s="66"/>
      <c r="K3" s="66"/>
      <c r="L3" s="66"/>
      <c r="M3" s="66"/>
      <c r="N3" s="66"/>
      <c r="O3" s="65" t="s">
        <v>3</v>
      </c>
      <c r="P3" s="65"/>
    </row>
    <row r="4" spans="1:16" ht="16.5" customHeight="1" x14ac:dyDescent="0.25">
      <c r="A4" s="74"/>
      <c r="B4" s="66" t="s">
        <v>4</v>
      </c>
      <c r="C4" s="66"/>
      <c r="D4" s="66"/>
      <c r="E4" s="66"/>
      <c r="F4" s="66"/>
      <c r="G4" s="66"/>
      <c r="H4" s="66"/>
      <c r="I4" s="66"/>
      <c r="J4" s="66"/>
      <c r="K4" s="66"/>
      <c r="L4" s="66"/>
      <c r="M4" s="66"/>
      <c r="N4" s="66"/>
      <c r="O4" s="65" t="s">
        <v>5</v>
      </c>
      <c r="P4" s="65"/>
    </row>
    <row r="5" spans="1:16" ht="15" customHeight="1" x14ac:dyDescent="0.25">
      <c r="A5" s="74"/>
      <c r="B5" s="66"/>
      <c r="C5" s="66"/>
      <c r="D5" s="66"/>
      <c r="E5" s="66"/>
      <c r="F5" s="66"/>
      <c r="G5" s="66"/>
      <c r="H5" s="66"/>
      <c r="I5" s="66"/>
      <c r="J5" s="66"/>
      <c r="K5" s="66"/>
      <c r="L5" s="66"/>
      <c r="M5" s="66"/>
      <c r="N5" s="66"/>
      <c r="O5" s="63" t="s">
        <v>42</v>
      </c>
      <c r="P5" s="64"/>
    </row>
    <row r="6" spans="1:16" x14ac:dyDescent="0.25">
      <c r="K6" s="4"/>
    </row>
    <row r="7" spans="1:16" x14ac:dyDescent="0.25">
      <c r="A7" s="5" t="s">
        <v>6</v>
      </c>
      <c r="K7" s="4"/>
    </row>
    <row r="8" spans="1:16" ht="9.9499999999999993" customHeight="1" x14ac:dyDescent="0.25">
      <c r="A8" s="6"/>
      <c r="K8" s="4"/>
    </row>
    <row r="9" spans="1:16" ht="30" customHeight="1" x14ac:dyDescent="0.25">
      <c r="A9" s="67" t="s">
        <v>7</v>
      </c>
      <c r="B9" s="67"/>
      <c r="C9" s="67"/>
      <c r="D9" s="43"/>
      <c r="F9" s="61" t="s">
        <v>8</v>
      </c>
      <c r="G9" s="62"/>
      <c r="H9" s="68"/>
      <c r="I9" s="69"/>
      <c r="J9" s="69"/>
      <c r="K9" s="70"/>
      <c r="M9" s="61" t="s">
        <v>9</v>
      </c>
      <c r="N9" s="62"/>
      <c r="O9" s="75"/>
      <c r="P9" s="76"/>
    </row>
    <row r="10" spans="1:16" ht="8.25" customHeight="1" x14ac:dyDescent="0.25">
      <c r="A10" s="67"/>
      <c r="B10" s="67"/>
      <c r="C10" s="67"/>
      <c r="D10" s="43"/>
      <c r="E10" s="7"/>
      <c r="F10" s="7"/>
      <c r="K10" s="4"/>
      <c r="M10" s="7"/>
      <c r="N10" s="2"/>
    </row>
    <row r="11" spans="1:16" ht="30" customHeight="1" x14ac:dyDescent="0.25">
      <c r="A11" s="67"/>
      <c r="B11" s="67"/>
      <c r="C11" s="67"/>
      <c r="D11" s="43"/>
      <c r="F11" s="61" t="s">
        <v>10</v>
      </c>
      <c r="G11" s="62"/>
      <c r="H11" s="71"/>
      <c r="I11" s="72"/>
      <c r="J11" s="72"/>
      <c r="K11" s="73"/>
      <c r="M11" s="61" t="s">
        <v>11</v>
      </c>
      <c r="N11" s="62"/>
      <c r="O11" s="77"/>
      <c r="P11" s="78"/>
    </row>
    <row r="12" spans="1:16" ht="9.9499999999999993" customHeight="1" thickBot="1" x14ac:dyDescent="0.3"/>
    <row r="13" spans="1:16" s="8" customFormat="1" ht="111.75" customHeight="1" thickBot="1" x14ac:dyDescent="0.3">
      <c r="A13" s="30" t="s">
        <v>12</v>
      </c>
      <c r="B13" s="31" t="s">
        <v>48</v>
      </c>
      <c r="C13" s="31" t="s">
        <v>49</v>
      </c>
      <c r="D13" s="31" t="s">
        <v>51</v>
      </c>
      <c r="E13" s="31" t="s">
        <v>13</v>
      </c>
      <c r="F13" s="31" t="s">
        <v>14</v>
      </c>
      <c r="G13" s="32" t="s">
        <v>15</v>
      </c>
      <c r="H13" s="32" t="s">
        <v>16</v>
      </c>
      <c r="I13" s="32" t="s">
        <v>17</v>
      </c>
      <c r="J13" s="32" t="s">
        <v>40</v>
      </c>
      <c r="K13" s="32" t="s">
        <v>18</v>
      </c>
      <c r="L13" s="32" t="s">
        <v>19</v>
      </c>
      <c r="M13" s="32" t="s">
        <v>20</v>
      </c>
      <c r="N13" s="32" t="s">
        <v>21</v>
      </c>
      <c r="O13" s="32" t="s">
        <v>22</v>
      </c>
      <c r="P13" s="33" t="s">
        <v>23</v>
      </c>
    </row>
    <row r="14" spans="1:16" s="8" customFormat="1" ht="35.25" customHeight="1" thickBot="1" x14ac:dyDescent="0.3">
      <c r="A14" s="55">
        <v>1</v>
      </c>
      <c r="B14" s="57" t="s">
        <v>52</v>
      </c>
      <c r="C14" s="34" t="s">
        <v>53</v>
      </c>
      <c r="D14" s="35">
        <v>1</v>
      </c>
      <c r="E14" s="35">
        <v>1</v>
      </c>
      <c r="F14" s="36" t="s">
        <v>50</v>
      </c>
      <c r="G14" s="39"/>
      <c r="H14" s="40"/>
      <c r="I14" s="37">
        <f t="shared" ref="I14" si="0">+ROUND(G14*H14,0)</f>
        <v>0</v>
      </c>
      <c r="J14" s="40"/>
      <c r="K14" s="37">
        <f t="shared" ref="K14" si="1">ROUND(G14*J14,0)</f>
        <v>0</v>
      </c>
      <c r="L14" s="1">
        <f t="shared" ref="L14:L31" si="2">ROUND(G14+I14+K14,0)</f>
        <v>0</v>
      </c>
      <c r="M14" s="37">
        <f t="shared" ref="M14" si="3">ROUND(G14*E14,0)</f>
        <v>0</v>
      </c>
      <c r="N14" s="37">
        <f t="shared" ref="N14" si="4">ROUND(M14*H14,0)</f>
        <v>0</v>
      </c>
      <c r="O14" s="37">
        <f t="shared" ref="O14" si="5">ROUND(M14*J14,0)</f>
        <v>0</v>
      </c>
      <c r="P14" s="38">
        <f t="shared" ref="P14" si="6">ROUND(M14+O14+N14,0)</f>
        <v>0</v>
      </c>
    </row>
    <row r="15" spans="1:16" s="8" customFormat="1" ht="35.25" customHeight="1" thickBot="1" x14ac:dyDescent="0.3">
      <c r="A15" s="56"/>
      <c r="B15" s="58"/>
      <c r="C15" s="9" t="s">
        <v>54</v>
      </c>
      <c r="D15" s="48">
        <v>1</v>
      </c>
      <c r="E15" s="35">
        <v>1</v>
      </c>
      <c r="F15" s="36" t="s">
        <v>50</v>
      </c>
      <c r="G15" s="41"/>
      <c r="H15" s="11"/>
      <c r="I15" s="1">
        <f t="shared" ref="I15:I31" si="7">+ROUND(G15*H15,0)</f>
        <v>0</v>
      </c>
      <c r="J15" s="11"/>
      <c r="K15" s="1">
        <f t="shared" ref="K15:K31" si="8">ROUND(G15*J15,0)</f>
        <v>0</v>
      </c>
      <c r="L15" s="1">
        <f t="shared" si="2"/>
        <v>0</v>
      </c>
      <c r="M15" s="1">
        <f t="shared" ref="M15:M31" si="9">ROUND(G15*E15,0)</f>
        <v>0</v>
      </c>
      <c r="N15" s="1">
        <f t="shared" ref="N15:N31" si="10">ROUND(M15*H15,0)</f>
        <v>0</v>
      </c>
      <c r="O15" s="1">
        <f t="shared" ref="O15:O31" si="11">ROUND(M15*J15,0)</f>
        <v>0</v>
      </c>
      <c r="P15" s="13">
        <f t="shared" ref="P15:P31" si="12">ROUND(M15+O15+N15,0)</f>
        <v>0</v>
      </c>
    </row>
    <row r="16" spans="1:16" s="8" customFormat="1" ht="35.25" customHeight="1" thickBot="1" x14ac:dyDescent="0.3">
      <c r="A16" s="56"/>
      <c r="B16" s="58"/>
      <c r="C16" s="9" t="s">
        <v>55</v>
      </c>
      <c r="D16" s="48">
        <v>2</v>
      </c>
      <c r="E16" s="35">
        <v>1</v>
      </c>
      <c r="F16" s="36" t="s">
        <v>50</v>
      </c>
      <c r="G16" s="41"/>
      <c r="H16" s="11"/>
      <c r="I16" s="1">
        <f t="shared" si="7"/>
        <v>0</v>
      </c>
      <c r="J16" s="11"/>
      <c r="K16" s="1">
        <f t="shared" si="8"/>
        <v>0</v>
      </c>
      <c r="L16" s="1">
        <f t="shared" si="2"/>
        <v>0</v>
      </c>
      <c r="M16" s="1">
        <f t="shared" si="9"/>
        <v>0</v>
      </c>
      <c r="N16" s="1">
        <f t="shared" si="10"/>
        <v>0</v>
      </c>
      <c r="O16" s="1">
        <f t="shared" si="11"/>
        <v>0</v>
      </c>
      <c r="P16" s="13">
        <f t="shared" si="12"/>
        <v>0</v>
      </c>
    </row>
    <row r="17" spans="1:16" s="8" customFormat="1" ht="35.25" customHeight="1" thickBot="1" x14ac:dyDescent="0.3">
      <c r="A17" s="56"/>
      <c r="B17" s="58"/>
      <c r="C17" s="9" t="s">
        <v>54</v>
      </c>
      <c r="D17" s="48">
        <v>2</v>
      </c>
      <c r="E17" s="35">
        <v>1</v>
      </c>
      <c r="F17" s="36" t="s">
        <v>50</v>
      </c>
      <c r="G17" s="41"/>
      <c r="H17" s="11"/>
      <c r="I17" s="1">
        <f t="shared" si="7"/>
        <v>0</v>
      </c>
      <c r="J17" s="11"/>
      <c r="K17" s="1">
        <f t="shared" si="8"/>
        <v>0</v>
      </c>
      <c r="L17" s="1">
        <f t="shared" si="2"/>
        <v>0</v>
      </c>
      <c r="M17" s="1">
        <f t="shared" si="9"/>
        <v>0</v>
      </c>
      <c r="N17" s="1">
        <f t="shared" si="10"/>
        <v>0</v>
      </c>
      <c r="O17" s="1">
        <f t="shared" si="11"/>
        <v>0</v>
      </c>
      <c r="P17" s="13">
        <f t="shared" si="12"/>
        <v>0</v>
      </c>
    </row>
    <row r="18" spans="1:16" s="8" customFormat="1" ht="35.25" customHeight="1" thickBot="1" x14ac:dyDescent="0.3">
      <c r="A18" s="56"/>
      <c r="B18" s="58"/>
      <c r="C18" s="9" t="s">
        <v>56</v>
      </c>
      <c r="D18" s="48">
        <v>1</v>
      </c>
      <c r="E18" s="35">
        <v>1</v>
      </c>
      <c r="F18" s="36" t="s">
        <v>50</v>
      </c>
      <c r="G18" s="41"/>
      <c r="H18" s="11"/>
      <c r="I18" s="1">
        <f t="shared" si="7"/>
        <v>0</v>
      </c>
      <c r="J18" s="11"/>
      <c r="K18" s="1">
        <f t="shared" si="8"/>
        <v>0</v>
      </c>
      <c r="L18" s="1">
        <f t="shared" si="2"/>
        <v>0</v>
      </c>
      <c r="M18" s="1">
        <f t="shared" si="9"/>
        <v>0</v>
      </c>
      <c r="N18" s="1">
        <f t="shared" si="10"/>
        <v>0</v>
      </c>
      <c r="O18" s="1">
        <f t="shared" si="11"/>
        <v>0</v>
      </c>
      <c r="P18" s="13">
        <f t="shared" si="12"/>
        <v>0</v>
      </c>
    </row>
    <row r="19" spans="1:16" s="8" customFormat="1" ht="35.25" customHeight="1" thickBot="1" x14ac:dyDescent="0.3">
      <c r="A19" s="56"/>
      <c r="B19" s="58"/>
      <c r="C19" s="9" t="s">
        <v>57</v>
      </c>
      <c r="D19" s="48">
        <v>1</v>
      </c>
      <c r="E19" s="35">
        <v>1</v>
      </c>
      <c r="F19" s="36" t="s">
        <v>50</v>
      </c>
      <c r="G19" s="41"/>
      <c r="H19" s="11"/>
      <c r="I19" s="1">
        <f t="shared" si="7"/>
        <v>0</v>
      </c>
      <c r="J19" s="11"/>
      <c r="K19" s="1">
        <f t="shared" si="8"/>
        <v>0</v>
      </c>
      <c r="L19" s="1">
        <f t="shared" si="2"/>
        <v>0</v>
      </c>
      <c r="M19" s="1">
        <f t="shared" si="9"/>
        <v>0</v>
      </c>
      <c r="N19" s="1">
        <f t="shared" si="10"/>
        <v>0</v>
      </c>
      <c r="O19" s="1">
        <f t="shared" si="11"/>
        <v>0</v>
      </c>
      <c r="P19" s="13">
        <f t="shared" si="12"/>
        <v>0</v>
      </c>
    </row>
    <row r="20" spans="1:16" s="8" customFormat="1" ht="35.25" customHeight="1" thickBot="1" x14ac:dyDescent="0.3">
      <c r="A20" s="56"/>
      <c r="B20" s="58"/>
      <c r="C20" s="9" t="s">
        <v>58</v>
      </c>
      <c r="D20" s="48">
        <v>2</v>
      </c>
      <c r="E20" s="35">
        <v>1</v>
      </c>
      <c r="F20" s="36" t="s">
        <v>50</v>
      </c>
      <c r="G20" s="41"/>
      <c r="H20" s="11"/>
      <c r="I20" s="1">
        <f t="shared" si="7"/>
        <v>0</v>
      </c>
      <c r="J20" s="11"/>
      <c r="K20" s="1">
        <f t="shared" si="8"/>
        <v>0</v>
      </c>
      <c r="L20" s="1">
        <f t="shared" si="2"/>
        <v>0</v>
      </c>
      <c r="M20" s="1">
        <f t="shared" si="9"/>
        <v>0</v>
      </c>
      <c r="N20" s="1">
        <f t="shared" si="10"/>
        <v>0</v>
      </c>
      <c r="O20" s="1">
        <f t="shared" si="11"/>
        <v>0</v>
      </c>
      <c r="P20" s="13">
        <f t="shared" si="12"/>
        <v>0</v>
      </c>
    </row>
    <row r="21" spans="1:16" s="8" customFormat="1" ht="35.25" customHeight="1" thickBot="1" x14ac:dyDescent="0.3">
      <c r="A21" s="56"/>
      <c r="B21" s="58"/>
      <c r="C21" s="9" t="s">
        <v>57</v>
      </c>
      <c r="D21" s="48">
        <v>2</v>
      </c>
      <c r="E21" s="35">
        <v>1</v>
      </c>
      <c r="F21" s="36" t="s">
        <v>50</v>
      </c>
      <c r="G21" s="41"/>
      <c r="H21" s="11"/>
      <c r="I21" s="1">
        <f t="shared" si="7"/>
        <v>0</v>
      </c>
      <c r="J21" s="11"/>
      <c r="K21" s="1">
        <f t="shared" si="8"/>
        <v>0</v>
      </c>
      <c r="L21" s="1">
        <f t="shared" si="2"/>
        <v>0</v>
      </c>
      <c r="M21" s="1">
        <f t="shared" si="9"/>
        <v>0</v>
      </c>
      <c r="N21" s="1">
        <f t="shared" si="10"/>
        <v>0</v>
      </c>
      <c r="O21" s="1">
        <f t="shared" si="11"/>
        <v>0</v>
      </c>
      <c r="P21" s="13">
        <f t="shared" si="12"/>
        <v>0</v>
      </c>
    </row>
    <row r="22" spans="1:16" s="8" customFormat="1" ht="35.25" customHeight="1" thickBot="1" x14ac:dyDescent="0.3">
      <c r="A22" s="56"/>
      <c r="B22" s="58"/>
      <c r="C22" s="9" t="s">
        <v>59</v>
      </c>
      <c r="D22" s="48">
        <v>1</v>
      </c>
      <c r="E22" s="35">
        <v>1</v>
      </c>
      <c r="F22" s="36" t="s">
        <v>50</v>
      </c>
      <c r="G22" s="41"/>
      <c r="H22" s="11"/>
      <c r="I22" s="1">
        <f t="shared" si="7"/>
        <v>0</v>
      </c>
      <c r="J22" s="11"/>
      <c r="K22" s="1">
        <f t="shared" si="8"/>
        <v>0</v>
      </c>
      <c r="L22" s="1">
        <f t="shared" si="2"/>
        <v>0</v>
      </c>
      <c r="M22" s="1">
        <f t="shared" si="9"/>
        <v>0</v>
      </c>
      <c r="N22" s="1">
        <f t="shared" si="10"/>
        <v>0</v>
      </c>
      <c r="O22" s="1">
        <f t="shared" si="11"/>
        <v>0</v>
      </c>
      <c r="P22" s="13">
        <f t="shared" si="12"/>
        <v>0</v>
      </c>
    </row>
    <row r="23" spans="1:16" s="8" customFormat="1" ht="35.25" customHeight="1" thickBot="1" x14ac:dyDescent="0.3">
      <c r="A23" s="56"/>
      <c r="B23" s="58"/>
      <c r="C23" s="9" t="s">
        <v>59</v>
      </c>
      <c r="D23" s="48">
        <v>2</v>
      </c>
      <c r="E23" s="35">
        <v>1</v>
      </c>
      <c r="F23" s="36" t="s">
        <v>50</v>
      </c>
      <c r="G23" s="41"/>
      <c r="H23" s="11"/>
      <c r="I23" s="1">
        <f t="shared" si="7"/>
        <v>0</v>
      </c>
      <c r="J23" s="11"/>
      <c r="K23" s="1">
        <f t="shared" si="8"/>
        <v>0</v>
      </c>
      <c r="L23" s="1">
        <f t="shared" si="2"/>
        <v>0</v>
      </c>
      <c r="M23" s="1">
        <f t="shared" si="9"/>
        <v>0</v>
      </c>
      <c r="N23" s="1">
        <f t="shared" si="10"/>
        <v>0</v>
      </c>
      <c r="O23" s="1">
        <f t="shared" si="11"/>
        <v>0</v>
      </c>
      <c r="P23" s="13">
        <f t="shared" si="12"/>
        <v>0</v>
      </c>
    </row>
    <row r="24" spans="1:16" s="8" customFormat="1" ht="35.25" customHeight="1" thickBot="1" x14ac:dyDescent="0.3">
      <c r="A24" s="56"/>
      <c r="B24" s="58"/>
      <c r="C24" s="9" t="s">
        <v>60</v>
      </c>
      <c r="D24" s="48">
        <v>1</v>
      </c>
      <c r="E24" s="35">
        <v>1</v>
      </c>
      <c r="F24" s="36" t="s">
        <v>50</v>
      </c>
      <c r="G24" s="41"/>
      <c r="H24" s="11"/>
      <c r="I24" s="1">
        <f t="shared" si="7"/>
        <v>0</v>
      </c>
      <c r="J24" s="11"/>
      <c r="K24" s="1">
        <f t="shared" si="8"/>
        <v>0</v>
      </c>
      <c r="L24" s="1">
        <f t="shared" si="2"/>
        <v>0</v>
      </c>
      <c r="M24" s="1">
        <f t="shared" si="9"/>
        <v>0</v>
      </c>
      <c r="N24" s="1">
        <f t="shared" si="10"/>
        <v>0</v>
      </c>
      <c r="O24" s="1">
        <f t="shared" si="11"/>
        <v>0</v>
      </c>
      <c r="P24" s="13">
        <f t="shared" si="12"/>
        <v>0</v>
      </c>
    </row>
    <row r="25" spans="1:16" s="8" customFormat="1" ht="35.25" customHeight="1" thickBot="1" x14ac:dyDescent="0.3">
      <c r="A25" s="56"/>
      <c r="B25" s="58"/>
      <c r="C25" s="9" t="s">
        <v>60</v>
      </c>
      <c r="D25" s="48">
        <v>2</v>
      </c>
      <c r="E25" s="35">
        <v>1</v>
      </c>
      <c r="F25" s="36" t="s">
        <v>50</v>
      </c>
      <c r="G25" s="41"/>
      <c r="H25" s="11"/>
      <c r="I25" s="1">
        <f t="shared" si="7"/>
        <v>0</v>
      </c>
      <c r="J25" s="11"/>
      <c r="K25" s="1">
        <f t="shared" si="8"/>
        <v>0</v>
      </c>
      <c r="L25" s="1">
        <f t="shared" si="2"/>
        <v>0</v>
      </c>
      <c r="M25" s="1">
        <f t="shared" si="9"/>
        <v>0</v>
      </c>
      <c r="N25" s="1">
        <f t="shared" si="10"/>
        <v>0</v>
      </c>
      <c r="O25" s="1">
        <f t="shared" si="11"/>
        <v>0</v>
      </c>
      <c r="P25" s="13">
        <f t="shared" si="12"/>
        <v>0</v>
      </c>
    </row>
    <row r="26" spans="1:16" s="8" customFormat="1" ht="35.25" customHeight="1" thickBot="1" x14ac:dyDescent="0.3">
      <c r="A26" s="56"/>
      <c r="B26" s="58"/>
      <c r="C26" s="9" t="s">
        <v>61</v>
      </c>
      <c r="D26" s="48">
        <v>1</v>
      </c>
      <c r="E26" s="35">
        <v>1</v>
      </c>
      <c r="F26" s="36" t="s">
        <v>50</v>
      </c>
      <c r="G26" s="41"/>
      <c r="H26" s="11"/>
      <c r="I26" s="1">
        <f t="shared" si="7"/>
        <v>0</v>
      </c>
      <c r="J26" s="11"/>
      <c r="K26" s="1">
        <f t="shared" si="8"/>
        <v>0</v>
      </c>
      <c r="L26" s="1">
        <f t="shared" si="2"/>
        <v>0</v>
      </c>
      <c r="M26" s="1">
        <f t="shared" si="9"/>
        <v>0</v>
      </c>
      <c r="N26" s="1">
        <f t="shared" si="10"/>
        <v>0</v>
      </c>
      <c r="O26" s="1">
        <f t="shared" si="11"/>
        <v>0</v>
      </c>
      <c r="P26" s="13">
        <f t="shared" si="12"/>
        <v>0</v>
      </c>
    </row>
    <row r="27" spans="1:16" s="8" customFormat="1" ht="35.25" customHeight="1" thickBot="1" x14ac:dyDescent="0.3">
      <c r="A27" s="56"/>
      <c r="B27" s="58"/>
      <c r="C27" s="9" t="s">
        <v>61</v>
      </c>
      <c r="D27" s="48">
        <v>2</v>
      </c>
      <c r="E27" s="35">
        <v>1</v>
      </c>
      <c r="F27" s="36" t="s">
        <v>50</v>
      </c>
      <c r="G27" s="41"/>
      <c r="H27" s="11"/>
      <c r="I27" s="1">
        <f t="shared" si="7"/>
        <v>0</v>
      </c>
      <c r="J27" s="11"/>
      <c r="K27" s="1">
        <f t="shared" si="8"/>
        <v>0</v>
      </c>
      <c r="L27" s="1">
        <f t="shared" si="2"/>
        <v>0</v>
      </c>
      <c r="M27" s="1">
        <f t="shared" si="9"/>
        <v>0</v>
      </c>
      <c r="N27" s="1">
        <f t="shared" si="10"/>
        <v>0</v>
      </c>
      <c r="O27" s="1">
        <f t="shared" si="11"/>
        <v>0</v>
      </c>
      <c r="P27" s="13">
        <f t="shared" si="12"/>
        <v>0</v>
      </c>
    </row>
    <row r="28" spans="1:16" s="8" customFormat="1" ht="35.25" customHeight="1" thickBot="1" x14ac:dyDescent="0.3">
      <c r="A28" s="56"/>
      <c r="B28" s="58"/>
      <c r="C28" s="9" t="s">
        <v>62</v>
      </c>
      <c r="D28" s="49">
        <v>1</v>
      </c>
      <c r="E28" s="35">
        <v>1</v>
      </c>
      <c r="F28" s="36" t="s">
        <v>50</v>
      </c>
      <c r="G28" s="45"/>
      <c r="H28" s="46"/>
      <c r="I28" s="1">
        <f t="shared" si="7"/>
        <v>0</v>
      </c>
      <c r="J28" s="46"/>
      <c r="K28" s="1">
        <f t="shared" si="8"/>
        <v>0</v>
      </c>
      <c r="L28" s="1">
        <f t="shared" si="2"/>
        <v>0</v>
      </c>
      <c r="M28" s="1">
        <f t="shared" si="9"/>
        <v>0</v>
      </c>
      <c r="N28" s="1">
        <f t="shared" si="10"/>
        <v>0</v>
      </c>
      <c r="O28" s="1">
        <f t="shared" si="11"/>
        <v>0</v>
      </c>
      <c r="P28" s="13">
        <f t="shared" si="12"/>
        <v>0</v>
      </c>
    </row>
    <row r="29" spans="1:16" s="8" customFormat="1" ht="35.25" customHeight="1" thickBot="1" x14ac:dyDescent="0.3">
      <c r="A29" s="56"/>
      <c r="B29" s="58"/>
      <c r="C29" s="9" t="s">
        <v>62</v>
      </c>
      <c r="D29" s="49">
        <v>2</v>
      </c>
      <c r="E29" s="35">
        <v>1</v>
      </c>
      <c r="F29" s="36" t="s">
        <v>50</v>
      </c>
      <c r="G29" s="45"/>
      <c r="H29" s="46"/>
      <c r="I29" s="1">
        <f t="shared" si="7"/>
        <v>0</v>
      </c>
      <c r="J29" s="46"/>
      <c r="K29" s="1">
        <f t="shared" si="8"/>
        <v>0</v>
      </c>
      <c r="L29" s="1">
        <f t="shared" si="2"/>
        <v>0</v>
      </c>
      <c r="M29" s="1">
        <f t="shared" si="9"/>
        <v>0</v>
      </c>
      <c r="N29" s="1">
        <f t="shared" si="10"/>
        <v>0</v>
      </c>
      <c r="O29" s="1">
        <f t="shared" si="11"/>
        <v>0</v>
      </c>
      <c r="P29" s="13">
        <f t="shared" si="12"/>
        <v>0</v>
      </c>
    </row>
    <row r="30" spans="1:16" s="8" customFormat="1" ht="35.25" customHeight="1" thickBot="1" x14ac:dyDescent="0.3">
      <c r="A30" s="56"/>
      <c r="B30" s="58"/>
      <c r="C30" s="9" t="s">
        <v>63</v>
      </c>
      <c r="D30" s="49">
        <v>1</v>
      </c>
      <c r="E30" s="35">
        <v>1</v>
      </c>
      <c r="F30" s="36" t="s">
        <v>50</v>
      </c>
      <c r="G30" s="45"/>
      <c r="H30" s="46"/>
      <c r="I30" s="1">
        <f t="shared" si="7"/>
        <v>0</v>
      </c>
      <c r="J30" s="46"/>
      <c r="K30" s="1">
        <f t="shared" si="8"/>
        <v>0</v>
      </c>
      <c r="L30" s="1">
        <f t="shared" si="2"/>
        <v>0</v>
      </c>
      <c r="M30" s="1">
        <f t="shared" si="9"/>
        <v>0</v>
      </c>
      <c r="N30" s="1">
        <f t="shared" si="10"/>
        <v>0</v>
      </c>
      <c r="O30" s="1">
        <f t="shared" si="11"/>
        <v>0</v>
      </c>
      <c r="P30" s="13">
        <f t="shared" si="12"/>
        <v>0</v>
      </c>
    </row>
    <row r="31" spans="1:16" s="8" customFormat="1" ht="35.25" customHeight="1" thickBot="1" x14ac:dyDescent="0.3">
      <c r="A31" s="56"/>
      <c r="B31" s="58"/>
      <c r="C31" s="44" t="s">
        <v>63</v>
      </c>
      <c r="D31" s="50">
        <v>2</v>
      </c>
      <c r="E31" s="42">
        <v>1</v>
      </c>
      <c r="F31" s="51" t="s">
        <v>50</v>
      </c>
      <c r="G31" s="45"/>
      <c r="H31" s="46"/>
      <c r="I31" s="47">
        <f t="shared" si="7"/>
        <v>0</v>
      </c>
      <c r="J31" s="46"/>
      <c r="K31" s="47">
        <f t="shared" si="8"/>
        <v>0</v>
      </c>
      <c r="L31" s="47">
        <f t="shared" si="2"/>
        <v>0</v>
      </c>
      <c r="M31" s="14">
        <f t="shared" si="9"/>
        <v>0</v>
      </c>
      <c r="N31" s="14">
        <f t="shared" si="10"/>
        <v>0</v>
      </c>
      <c r="O31" s="14">
        <f t="shared" si="11"/>
        <v>0</v>
      </c>
      <c r="P31" s="15">
        <f t="shared" si="12"/>
        <v>0</v>
      </c>
    </row>
    <row r="32" spans="1:16" s="8" customFormat="1" ht="42" customHeight="1" thickBot="1" x14ac:dyDescent="0.3">
      <c r="A32" s="88" t="s">
        <v>24</v>
      </c>
      <c r="B32" s="89"/>
      <c r="C32" s="89"/>
      <c r="D32" s="89"/>
      <c r="E32" s="89"/>
      <c r="F32" s="89"/>
      <c r="G32" s="89"/>
      <c r="H32" s="89"/>
      <c r="I32" s="89"/>
      <c r="J32" s="89"/>
      <c r="K32" s="89"/>
      <c r="L32" s="90"/>
      <c r="M32" s="91" t="s">
        <v>41</v>
      </c>
      <c r="N32" s="92"/>
      <c r="O32" s="92"/>
      <c r="P32" s="24">
        <f>SUMIF(H:H,0%,M:M)+SUMIF(H:H,"",M:M)</f>
        <v>0</v>
      </c>
    </row>
    <row r="33" spans="1:17" s="8" customFormat="1" ht="39" customHeight="1" x14ac:dyDescent="0.25">
      <c r="A33" s="79" t="s">
        <v>25</v>
      </c>
      <c r="B33" s="80"/>
      <c r="C33" s="80"/>
      <c r="D33" s="80"/>
      <c r="E33" s="80"/>
      <c r="F33" s="80"/>
      <c r="G33" s="80"/>
      <c r="H33" s="80"/>
      <c r="I33" s="80"/>
      <c r="J33" s="80"/>
      <c r="K33" s="80"/>
      <c r="L33" s="81"/>
      <c r="M33" s="93" t="s">
        <v>26</v>
      </c>
      <c r="N33" s="94"/>
      <c r="O33" s="94"/>
      <c r="P33" s="25">
        <f>SUMIF(H:H,5%,M:M)</f>
        <v>0</v>
      </c>
    </row>
    <row r="34" spans="1:17" s="8" customFormat="1" ht="30" customHeight="1" x14ac:dyDescent="0.25">
      <c r="A34" s="82"/>
      <c r="B34" s="83"/>
      <c r="C34" s="83"/>
      <c r="D34" s="83"/>
      <c r="E34" s="83"/>
      <c r="F34" s="83"/>
      <c r="G34" s="83"/>
      <c r="H34" s="83"/>
      <c r="I34" s="83"/>
      <c r="J34" s="83"/>
      <c r="K34" s="83"/>
      <c r="L34" s="84"/>
      <c r="M34" s="93" t="s">
        <v>27</v>
      </c>
      <c r="N34" s="94"/>
      <c r="O34" s="94"/>
      <c r="P34" s="25">
        <f>SUMIF(H:H,19%,M:M)</f>
        <v>0</v>
      </c>
    </row>
    <row r="35" spans="1:17" s="8" customFormat="1" ht="30" customHeight="1" x14ac:dyDescent="0.25">
      <c r="A35" s="82"/>
      <c r="B35" s="83"/>
      <c r="C35" s="83"/>
      <c r="D35" s="83"/>
      <c r="E35" s="83"/>
      <c r="F35" s="83"/>
      <c r="G35" s="83"/>
      <c r="H35" s="83"/>
      <c r="I35" s="83"/>
      <c r="J35" s="83"/>
      <c r="K35" s="83"/>
      <c r="L35" s="84"/>
      <c r="M35" s="95" t="s">
        <v>20</v>
      </c>
      <c r="N35" s="96"/>
      <c r="O35" s="96"/>
      <c r="P35" s="26">
        <f>SUM(P32:P34)</f>
        <v>0</v>
      </c>
    </row>
    <row r="36" spans="1:17" s="8" customFormat="1" ht="30" customHeight="1" x14ac:dyDescent="0.25">
      <c r="A36" s="82"/>
      <c r="B36" s="83"/>
      <c r="C36" s="83"/>
      <c r="D36" s="83"/>
      <c r="E36" s="83"/>
      <c r="F36" s="83"/>
      <c r="G36" s="83"/>
      <c r="H36" s="83"/>
      <c r="I36" s="83"/>
      <c r="J36" s="83"/>
      <c r="K36" s="83"/>
      <c r="L36" s="84"/>
      <c r="M36" s="97" t="s">
        <v>28</v>
      </c>
      <c r="N36" s="98"/>
      <c r="O36" s="98"/>
      <c r="P36" s="27">
        <f>SUMIF(H:H,5%,N:N)</f>
        <v>0</v>
      </c>
    </row>
    <row r="37" spans="1:17" s="8" customFormat="1" ht="30" customHeight="1" x14ac:dyDescent="0.25">
      <c r="A37" s="82"/>
      <c r="B37" s="83"/>
      <c r="C37" s="83"/>
      <c r="D37" s="83"/>
      <c r="E37" s="83"/>
      <c r="F37" s="83"/>
      <c r="G37" s="83"/>
      <c r="H37" s="83"/>
      <c r="I37" s="83"/>
      <c r="J37" s="83"/>
      <c r="K37" s="83"/>
      <c r="L37" s="84"/>
      <c r="M37" s="97" t="s">
        <v>29</v>
      </c>
      <c r="N37" s="98"/>
      <c r="O37" s="98"/>
      <c r="P37" s="27">
        <f>SUMIF(H:H,19%,N:N)</f>
        <v>0</v>
      </c>
    </row>
    <row r="38" spans="1:17" s="8" customFormat="1" ht="30" customHeight="1" x14ac:dyDescent="0.25">
      <c r="A38" s="82"/>
      <c r="B38" s="83"/>
      <c r="C38" s="83"/>
      <c r="D38" s="83"/>
      <c r="E38" s="83"/>
      <c r="F38" s="83"/>
      <c r="G38" s="83"/>
      <c r="H38" s="83"/>
      <c r="I38" s="83"/>
      <c r="J38" s="83"/>
      <c r="K38" s="83"/>
      <c r="L38" s="84"/>
      <c r="M38" s="95" t="s">
        <v>30</v>
      </c>
      <c r="N38" s="96"/>
      <c r="O38" s="96"/>
      <c r="P38" s="26">
        <f>SUM(P36:P37)</f>
        <v>0</v>
      </c>
    </row>
    <row r="39" spans="1:17" s="8" customFormat="1" ht="30" customHeight="1" x14ac:dyDescent="0.25">
      <c r="A39" s="82"/>
      <c r="B39" s="83"/>
      <c r="C39" s="83"/>
      <c r="D39" s="83"/>
      <c r="E39" s="83"/>
      <c r="F39" s="83"/>
      <c r="G39" s="83"/>
      <c r="H39" s="83"/>
      <c r="I39" s="83"/>
      <c r="J39" s="83"/>
      <c r="K39" s="83"/>
      <c r="L39" s="84"/>
      <c r="M39" s="93" t="s">
        <v>31</v>
      </c>
      <c r="N39" s="94"/>
      <c r="O39" s="94"/>
      <c r="P39" s="25">
        <f>SUMIF(J:J,8%,O:O)</f>
        <v>0</v>
      </c>
    </row>
    <row r="40" spans="1:17" s="8" customFormat="1" ht="37.5" customHeight="1" x14ac:dyDescent="0.25">
      <c r="A40" s="82"/>
      <c r="B40" s="83"/>
      <c r="C40" s="83"/>
      <c r="D40" s="83"/>
      <c r="E40" s="83"/>
      <c r="F40" s="83"/>
      <c r="G40" s="83"/>
      <c r="H40" s="83"/>
      <c r="I40" s="83"/>
      <c r="J40" s="83"/>
      <c r="K40" s="83"/>
      <c r="L40" s="84"/>
      <c r="M40" s="99" t="s">
        <v>32</v>
      </c>
      <c r="N40" s="100"/>
      <c r="O40" s="100"/>
      <c r="P40" s="26">
        <f>SUM(P39)</f>
        <v>0</v>
      </c>
    </row>
    <row r="41" spans="1:17" s="8" customFormat="1" ht="44.25" customHeight="1" thickBot="1" x14ac:dyDescent="0.3">
      <c r="A41" s="85"/>
      <c r="B41" s="86"/>
      <c r="C41" s="86"/>
      <c r="D41" s="86"/>
      <c r="E41" s="86"/>
      <c r="F41" s="86"/>
      <c r="G41" s="86"/>
      <c r="H41" s="86"/>
      <c r="I41" s="86"/>
      <c r="J41" s="86"/>
      <c r="K41" s="86"/>
      <c r="L41" s="87"/>
      <c r="M41" s="101" t="s">
        <v>33</v>
      </c>
      <c r="N41" s="102"/>
      <c r="O41" s="102"/>
      <c r="P41" s="28">
        <f>+P35+P38+P40</f>
        <v>0</v>
      </c>
    </row>
    <row r="43" spans="1:17" ht="50.1" customHeight="1" x14ac:dyDescent="0.25">
      <c r="B43" s="60"/>
      <c r="C43" s="60"/>
      <c r="D43" s="60"/>
      <c r="E43" s="60"/>
    </row>
    <row r="44" spans="1:17" x14ac:dyDescent="0.25">
      <c r="B44" s="59" t="s">
        <v>34</v>
      </c>
      <c r="C44" s="59"/>
      <c r="D44" s="59"/>
      <c r="E44" s="59"/>
    </row>
    <row r="46" spans="1:17" x14ac:dyDescent="0.25">
      <c r="A46" s="23" t="s">
        <v>35</v>
      </c>
      <c r="B46" s="10"/>
    </row>
    <row r="47" spans="1:17" x14ac:dyDescent="0.25">
      <c r="A47" s="54" t="s">
        <v>36</v>
      </c>
      <c r="B47" s="54"/>
      <c r="C47" s="54"/>
      <c r="D47" s="54"/>
      <c r="E47" s="54"/>
      <c r="F47" s="54"/>
      <c r="G47" s="54"/>
      <c r="H47" s="54"/>
      <c r="I47" s="54"/>
      <c r="J47" s="54"/>
      <c r="K47" s="54"/>
      <c r="L47" s="54"/>
      <c r="M47" s="54"/>
      <c r="N47" s="54"/>
      <c r="O47" s="54"/>
      <c r="P47" s="54"/>
      <c r="Q47" s="2"/>
    </row>
    <row r="48" spans="1:17" ht="15" customHeight="1" x14ac:dyDescent="0.25">
      <c r="A48" s="53" t="s">
        <v>37</v>
      </c>
      <c r="B48" s="53"/>
      <c r="C48" s="53"/>
      <c r="D48" s="53"/>
      <c r="E48" s="53"/>
      <c r="F48" s="53"/>
      <c r="G48" s="53"/>
      <c r="H48" s="53"/>
      <c r="I48" s="53"/>
      <c r="J48" s="53"/>
      <c r="K48" s="53"/>
      <c r="L48" s="53"/>
      <c r="M48" s="53"/>
      <c r="N48" s="53"/>
      <c r="O48" s="53"/>
      <c r="P48" s="53"/>
      <c r="Q48" s="29"/>
    </row>
    <row r="49" spans="1:17" x14ac:dyDescent="0.25">
      <c r="A49" s="52" t="s">
        <v>38</v>
      </c>
      <c r="B49" s="52"/>
      <c r="C49" s="52"/>
      <c r="D49" s="52"/>
      <c r="E49" s="52"/>
      <c r="F49" s="52"/>
      <c r="G49" s="52"/>
      <c r="H49" s="52"/>
      <c r="I49" s="52"/>
      <c r="J49" s="52"/>
      <c r="K49" s="52"/>
      <c r="L49" s="52"/>
      <c r="M49" s="52"/>
      <c r="N49" s="52"/>
      <c r="O49" s="52"/>
      <c r="P49" s="52"/>
      <c r="Q49" s="5"/>
    </row>
    <row r="50" spans="1:17" x14ac:dyDescent="0.25">
      <c r="A50" s="52" t="s">
        <v>39</v>
      </c>
      <c r="B50" s="52"/>
      <c r="C50" s="52"/>
      <c r="D50" s="52"/>
      <c r="E50" s="52"/>
      <c r="F50" s="52"/>
      <c r="G50" s="52"/>
      <c r="H50" s="52"/>
      <c r="I50" s="52"/>
      <c r="J50" s="52"/>
      <c r="K50" s="52"/>
      <c r="L50" s="52"/>
      <c r="M50" s="52"/>
      <c r="N50" s="52"/>
      <c r="O50" s="52"/>
      <c r="P50" s="52"/>
      <c r="Q50" s="5"/>
    </row>
  </sheetData>
  <sheetProtection algorithmName="SHA-512" hashValue="hNliT1numke1refV1/7Fu3e3OFTcMTR7R74QnzbDb6L1+egu5hHk86IbvQ8gYiwDz2dWZi8kfssemJu70kvwww==" saltValue="F+lgP0jOZfjDWvNNQT7nbg==" spinCount="100000" sheet="1" selectLockedCells="1"/>
  <mergeCells count="37">
    <mergeCell ref="O11:P11"/>
    <mergeCell ref="A33:L41"/>
    <mergeCell ref="A32:L32"/>
    <mergeCell ref="M32:O32"/>
    <mergeCell ref="M33:O33"/>
    <mergeCell ref="M34:O34"/>
    <mergeCell ref="M35:O35"/>
    <mergeCell ref="M36:O36"/>
    <mergeCell ref="M37:O37"/>
    <mergeCell ref="M38:O38"/>
    <mergeCell ref="M39:O39"/>
    <mergeCell ref="M40:O40"/>
    <mergeCell ref="M41:O41"/>
    <mergeCell ref="F9:G9"/>
    <mergeCell ref="O2:P2"/>
    <mergeCell ref="O3:P3"/>
    <mergeCell ref="O4:P4"/>
    <mergeCell ref="O5:P5"/>
    <mergeCell ref="B2:N2"/>
    <mergeCell ref="B3:N3"/>
    <mergeCell ref="B4:N5"/>
    <mergeCell ref="A9:C11"/>
    <mergeCell ref="H9:K9"/>
    <mergeCell ref="H11:K11"/>
    <mergeCell ref="A2:A5"/>
    <mergeCell ref="O9:P9"/>
    <mergeCell ref="F11:G11"/>
    <mergeCell ref="M9:N9"/>
    <mergeCell ref="M11:N11"/>
    <mergeCell ref="A50:P50"/>
    <mergeCell ref="A49:P49"/>
    <mergeCell ref="A48:P48"/>
    <mergeCell ref="A47:P47"/>
    <mergeCell ref="A14:A31"/>
    <mergeCell ref="B14:B31"/>
    <mergeCell ref="B44:E44"/>
    <mergeCell ref="B43:E43"/>
  </mergeCells>
  <dataValidations count="4">
    <dataValidation type="whole" allowBlank="1" showInputMessage="1" showErrorMessage="1" sqref="G14:G31" xr:uid="{00000000-0002-0000-0300-000000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O11" xr:uid="{00000000-0002-0000-0300-000001000000}"/>
    <dataValidation allowBlank="1" showInputMessage="1" showErrorMessage="1" prompt="NOMBRE/RAZÓN SOCIAL" sqref="H9:K9" xr:uid="{00000000-0002-0000-0300-000002000000}"/>
    <dataValidation allowBlank="1" showInputMessage="1" showErrorMessage="1" promptTitle="Señor Cotizante" prompt="Por favor adjunte el logo de su empresa, en caso de no contar con el logo escriba nuevamente su nombre, razón social o dejar en blanco." sqref="A9:D11" xr:uid="{00000000-0002-0000-0300-000003000000}"/>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300-000004000000}">
          <x14:formula1>
            <xm:f>Cálculos!$B$7:$B$9</xm:f>
          </x14:formula1>
          <xm:sqref>H11</xm:sqref>
        </x14:dataValidation>
        <x14:dataValidation type="list" showInputMessage="1" showErrorMessage="1" xr:uid="{00000000-0002-0000-0300-000005000000}">
          <x14:formula1>
            <xm:f>Cálculos!$D$7:$D$9</xm:f>
          </x14:formula1>
          <xm:sqref>H14:H31</xm:sqref>
        </x14:dataValidation>
        <x14:dataValidation type="list" showInputMessage="1" showErrorMessage="1" xr:uid="{00000000-0002-0000-0300-000006000000}">
          <x14:formula1>
            <xm:f>Cálculos!$F$7:$F$8</xm:f>
          </x14:formula1>
          <xm:sqref>J14:J31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18" bestFit="1" customWidth="1"/>
    <col min="6" max="6" width="15" style="22" bestFit="1" customWidth="1"/>
  </cols>
  <sheetData>
    <row r="6" spans="2:6" x14ac:dyDescent="0.25">
      <c r="B6" s="12" t="s">
        <v>10</v>
      </c>
      <c r="D6" s="16" t="s">
        <v>43</v>
      </c>
      <c r="F6" s="19" t="s">
        <v>44</v>
      </c>
    </row>
    <row r="7" spans="2:6" x14ac:dyDescent="0.25">
      <c r="B7" s="2" t="s">
        <v>45</v>
      </c>
      <c r="D7" s="17">
        <v>0</v>
      </c>
      <c r="F7" s="20">
        <v>0.08</v>
      </c>
    </row>
    <row r="8" spans="2:6" x14ac:dyDescent="0.25">
      <c r="B8" s="2" t="s">
        <v>46</v>
      </c>
      <c r="D8" s="17">
        <v>0.05</v>
      </c>
      <c r="F8" s="21">
        <v>0</v>
      </c>
    </row>
    <row r="9" spans="2:6" x14ac:dyDescent="0.25">
      <c r="B9" s="2" t="s">
        <v>47</v>
      </c>
      <c r="D9" s="17">
        <v>0.19</v>
      </c>
    </row>
    <row r="10" spans="2:6" x14ac:dyDescent="0.25">
      <c r="D10"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 ds:uri="632c1e4e-69c6-4d1f-81a1-009441d464e5"/>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Servicio4 (Bienestar U)</vt:lpstr>
      <vt:lpstr>Cálculos</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2024-04-05T18:44:34Z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