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istrator\Downloads\RV_ Envio de CDP Emitido\PUBLICACION\"/>
    </mc:Choice>
  </mc:AlternateContent>
  <bookViews>
    <workbookView xWindow="-120" yWindow="-120" windowWidth="21840" windowHeight="13020" tabRatio="688"/>
  </bookViews>
  <sheets>
    <sheet name="Bienes y Servicios" sheetId="7" r:id="rId1"/>
    <sheet name="Cálculos" sheetId="2" state="hidden" r:id="rId2"/>
  </sheets>
  <definedNames>
    <definedName name="_xlnm.Print_Area" localSheetId="0">'Bienes y Servicios'!$A$1:$O$55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5" i="7" l="1"/>
  <c r="O16" i="7"/>
  <c r="O18" i="7"/>
  <c r="O19" i="7"/>
  <c r="O20" i="7"/>
  <c r="O21" i="7"/>
  <c r="O22" i="7"/>
  <c r="O23" i="7"/>
  <c r="O24" i="7"/>
  <c r="O25" i="7"/>
  <c r="O26" i="7"/>
  <c r="O27" i="7"/>
  <c r="O28" i="7"/>
  <c r="O29" i="7"/>
  <c r="O30" i="7"/>
  <c r="O31" i="7"/>
  <c r="O33" i="7"/>
  <c r="O34" i="7"/>
  <c r="O35" i="7"/>
  <c r="O36" i="7"/>
  <c r="O37" i="7"/>
  <c r="O39" i="7"/>
  <c r="N15" i="7"/>
  <c r="N16" i="7"/>
  <c r="N18" i="7"/>
  <c r="N19" i="7"/>
  <c r="N20" i="7"/>
  <c r="N21" i="7"/>
  <c r="N22" i="7"/>
  <c r="N23" i="7"/>
  <c r="N24" i="7"/>
  <c r="N25" i="7"/>
  <c r="N26" i="7"/>
  <c r="N27" i="7"/>
  <c r="N28" i="7"/>
  <c r="N29" i="7"/>
  <c r="N30" i="7"/>
  <c r="N31" i="7"/>
  <c r="N33" i="7"/>
  <c r="N34" i="7"/>
  <c r="N35" i="7"/>
  <c r="N36" i="7"/>
  <c r="N37" i="7"/>
  <c r="N39" i="7"/>
  <c r="M15" i="7"/>
  <c r="M16" i="7"/>
  <c r="M18" i="7"/>
  <c r="M19" i="7"/>
  <c r="M20" i="7"/>
  <c r="M21" i="7"/>
  <c r="M22" i="7"/>
  <c r="M23" i="7"/>
  <c r="M24" i="7"/>
  <c r="M25" i="7"/>
  <c r="M26" i="7"/>
  <c r="M27" i="7"/>
  <c r="M28" i="7"/>
  <c r="M29" i="7"/>
  <c r="M30" i="7"/>
  <c r="M31" i="7"/>
  <c r="M33" i="7"/>
  <c r="M34" i="7"/>
  <c r="M35" i="7"/>
  <c r="M36" i="7"/>
  <c r="M37" i="7"/>
  <c r="M39" i="7"/>
  <c r="L15" i="7"/>
  <c r="L16" i="7"/>
  <c r="L17" i="7"/>
  <c r="M17" i="7" s="1"/>
  <c r="L18" i="7"/>
  <c r="L19" i="7"/>
  <c r="L20" i="7"/>
  <c r="L21" i="7"/>
  <c r="L22" i="7"/>
  <c r="L23" i="7"/>
  <c r="L24" i="7"/>
  <c r="L25" i="7"/>
  <c r="L26" i="7"/>
  <c r="L27" i="7"/>
  <c r="L28" i="7"/>
  <c r="L29" i="7"/>
  <c r="L30" i="7"/>
  <c r="L31" i="7"/>
  <c r="L32" i="7"/>
  <c r="L33" i="7"/>
  <c r="L34" i="7"/>
  <c r="L35" i="7"/>
  <c r="L36" i="7"/>
  <c r="L37" i="7"/>
  <c r="L38" i="7"/>
  <c r="N38" i="7" s="1"/>
  <c r="L39" i="7"/>
  <c r="K15" i="7"/>
  <c r="K16" i="7"/>
  <c r="K18" i="7"/>
  <c r="K19" i="7"/>
  <c r="K20" i="7"/>
  <c r="K21" i="7"/>
  <c r="K22" i="7"/>
  <c r="K23" i="7"/>
  <c r="K24" i="7"/>
  <c r="K25" i="7"/>
  <c r="K26" i="7"/>
  <c r="K27" i="7"/>
  <c r="K28" i="7"/>
  <c r="K29" i="7"/>
  <c r="K30" i="7"/>
  <c r="K31" i="7"/>
  <c r="K33" i="7"/>
  <c r="K34" i="7"/>
  <c r="K35" i="7"/>
  <c r="K36" i="7"/>
  <c r="K37" i="7"/>
  <c r="K39" i="7"/>
  <c r="J15" i="7"/>
  <c r="J16" i="7"/>
  <c r="J17" i="7"/>
  <c r="K17" i="7" s="1"/>
  <c r="J18" i="7"/>
  <c r="J19" i="7"/>
  <c r="J20" i="7"/>
  <c r="J21" i="7"/>
  <c r="J22" i="7"/>
  <c r="J23" i="7"/>
  <c r="J24" i="7"/>
  <c r="J25" i="7"/>
  <c r="J26" i="7"/>
  <c r="J27" i="7"/>
  <c r="J28" i="7"/>
  <c r="J29" i="7"/>
  <c r="J30" i="7"/>
  <c r="J31" i="7"/>
  <c r="J32" i="7"/>
  <c r="J33" i="7"/>
  <c r="J34" i="7"/>
  <c r="J35" i="7"/>
  <c r="J36" i="7"/>
  <c r="J37" i="7"/>
  <c r="J38" i="7"/>
  <c r="J39" i="7"/>
  <c r="H15" i="7"/>
  <c r="H16" i="7"/>
  <c r="H17" i="7"/>
  <c r="H18" i="7"/>
  <c r="H19" i="7"/>
  <c r="H20" i="7"/>
  <c r="H21" i="7"/>
  <c r="H22" i="7"/>
  <c r="H23" i="7"/>
  <c r="H24" i="7"/>
  <c r="H25" i="7"/>
  <c r="H26" i="7"/>
  <c r="H27" i="7"/>
  <c r="H28" i="7"/>
  <c r="H29" i="7"/>
  <c r="H30" i="7"/>
  <c r="H31" i="7"/>
  <c r="H32" i="7"/>
  <c r="H33" i="7"/>
  <c r="H34" i="7"/>
  <c r="H35" i="7"/>
  <c r="H36" i="7"/>
  <c r="H37" i="7"/>
  <c r="H38" i="7"/>
  <c r="K38" i="7" s="1"/>
  <c r="H39" i="7"/>
  <c r="M38" i="7" l="1"/>
  <c r="O38" i="7" s="1"/>
  <c r="N17" i="7"/>
  <c r="K32" i="7"/>
  <c r="M32" i="7"/>
  <c r="N32" i="7"/>
  <c r="O32" i="7" s="1"/>
  <c r="O17" i="7"/>
  <c r="O45" i="7"/>
  <c r="O44" i="7"/>
  <c r="O42" i="7"/>
  <c r="O41" i="7"/>
  <c r="L14" i="7"/>
  <c r="M14" i="7" s="1"/>
  <c r="J14" i="7"/>
  <c r="H14" i="7"/>
  <c r="O40" i="7" l="1"/>
  <c r="O43" i="7" s="1"/>
  <c r="K14" i="7"/>
  <c r="O46" i="7"/>
  <c r="O47" i="7"/>
  <c r="O48" i="7" s="1"/>
  <c r="N14" i="7"/>
  <c r="O14" i="7" s="1"/>
  <c r="O49" i="7" l="1"/>
</calcChain>
</file>

<file path=xl/sharedStrings.xml><?xml version="1.0" encoding="utf-8"?>
<sst xmlns="http://schemas.openxmlformats.org/spreadsheetml/2006/main" count="104" uniqueCount="79">
  <si>
    <t>MACROPROCESO DE APOYO</t>
  </si>
  <si>
    <t>CÓDIGO: ABSr125</t>
  </si>
  <si>
    <t xml:space="preserve">PROCESO GESTIÓN BIENES Y SERVICIOS </t>
  </si>
  <si>
    <t>VERSIÓN: 4</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</si>
  <si>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</si>
  <si>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</si>
  <si>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</si>
  <si>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</si>
  <si>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</si>
  <si>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</si>
  <si>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</si>
  <si>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</si>
  <si>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</si>
  <si>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</si>
  <si>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</si>
  <si>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</si>
  <si>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</si>
  <si>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</si>
  <si>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</si>
  <si>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</si>
  <si>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</si>
  <si>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</si>
  <si>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</si>
  <si>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</si>
  <si>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</si>
  <si>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</si>
  <si>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</si>
  <si>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</si>
  <si>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</si>
  <si>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</si>
  <si>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</si>
  <si>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</si>
  <si>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</si>
  <si>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</si>
  <si>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</si>
  <si>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</si>
  <si>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</si>
  <si>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</si>
  <si>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</si>
  <si>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</si>
  <si>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</si>
  <si>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</si>
  <si>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</si>
  <si>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</si>
  <si>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</si>
  <si>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</si>
  <si>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</si>
  <si>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VIGENCIA: 2023-11-30</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</si>
  <si>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</si>
  <si>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</si>
  <si>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UNIDAD</t>
  </si>
  <si>
    <t>Esponja en acero inoxidable presentacion paquete por 12 unidades.</t>
  </si>
  <si>
    <t>Clip metálico para clipeadora modelo H.2700, gama de clips referencias: H-2710,H-2712,H-2714,H-2716 Caja x 2000 unidades </t>
  </si>
  <si>
    <t>PAQUETE</t>
  </si>
  <si>
    <t>CAJA</t>
  </si>
  <si>
    <t>Juego de brocas metálicas para motortool dremel serie 300, consta de 6 tipos de brocas en este juego de enrutador, que incluyen 10 fresas de punta plana de 2 flautas, 10 fresas de extremo de punta de bola de 2 flautas, 10 fresas de extremo de revestimiento Nano azul, 10 brocas de taladro de PCB, 5 brocas de grabado de ranura en V, 5 brocas rectas de enrutador recto de 2 flautas,  Diámetro de corte: (0.039-0.125 in). Brocas de PCB -- Diámetro de corte: (0.043-0.079 in).</t>
  </si>
  <si>
    <t>Juego de brocas metalicas para taladro de 1/2 pulgada percutor tipo DeWALT, (21) Piezas: (Brocas: (2) 1/16 pulg., 1/2 pulg., (2) 1/4 pulg., (2) 1/8 pulg., 11/64 pulg., 13/64 pulg., 15/64 pulg., (2) 3/16 pulg., 3/32 pulg., 3/8 pulg. 5/16 pulgadas, 5/32 pulgadas, 5/64 pulgadas, 7/32 pulgadas, 7/64 pulgadas, 9/64 pulgadas)</t>
  </si>
  <si>
    <t>Juego de brocas metalicas para fresadora de tres ejes CNC-Wegstr, gravado de broc V lanza – fresa con ángulo de 10, 15, 20, 30 grados por 10 unidades.</t>
  </si>
  <si>
    <t>Cuchillos deshuesadores: cuchillo deshuesador recto con filo recto y mango de fibrox. longitud de hojas de 15 cm. hoja curva, en acero inoxidable</t>
  </si>
  <si>
    <t>Puntilla en acero para tapón 03.0900 butirómetros. </t>
  </si>
  <si>
    <t>Tapón tipo gerber M sin punta en acero para butirómetros.</t>
  </si>
  <si>
    <t>Asa Bacteriológica sin calibrar con mango en aluminio, dimensiones 260x3 mm, paquete por 10 unidades.</t>
  </si>
  <si>
    <t>Asa Bacteriológica curva con mango en aluminio paquete por 12 unidades, medida de la punta de 6 cm – modelo  AS15.</t>
  </si>
  <si>
    <t>Martillo metalico para rocas de 11 pulgadas 20 onzas, mango tipo antideslisante.</t>
  </si>
  <si>
    <t>Barreno metalico  ahoyador holandes para suelos.</t>
  </si>
  <si>
    <t>Sacabocado en acero cilindrico 10 mm.</t>
  </si>
  <si>
    <t>Mangos metalicos de bisturi #3 caja por 100 unidades.</t>
  </si>
  <si>
    <t>kit de pinzas metalicas  entomologicas.</t>
  </si>
  <si>
    <t>Bisturi metalico # 11 por 100 unidades</t>
  </si>
  <si>
    <t>Bisturi metalico # 22  por 100 unidades.</t>
  </si>
  <si>
    <t>Cuchilla  para bisturi numero 21 (caja 50 unidades)</t>
  </si>
  <si>
    <t>Juego de destornilladores metalicos de precisión, con 98 tipos de puntas y 12 accesorios de desmontaje.Para aparatos electronicos </t>
  </si>
  <si>
    <t>Juego de destornilladores metalicos  de 6 piezas 4 Destornilladores Tipo Pala, 2 Destornilladores Tipo Cruz.</t>
  </si>
  <si>
    <t>Pinza metalica de 8 pulgadas pela cable automatico, con cubierta aislante de los cables,  para cables de 22 a 10AWG.con Mango Comfort grip</t>
  </si>
  <si>
    <t>Pinza metalica de 8 pulgadas ponchar cables, con cubierta aislante de los cables,  para cables de 22 a 10AWG.Tipo PIN, con  Mango Comfort grip.</t>
  </si>
  <si>
    <t>Pinza metalica de 8 pulgadas ponchar cables, con cubierta aislante de los cables,  para cables de 22 a 10AWG.Tipo terminal aislada, con Mango Comfort grip</t>
  </si>
  <si>
    <t>Alicate pelacable metálico manual para pelar cables eléctricos de 0.5 mm2 hasta 2 mm2, con mango ergonomico.</t>
  </si>
  <si>
    <t>Alicate cortafrío de 8 pulgadas, con mango ergonómico</t>
  </si>
  <si>
    <t>Set Corta Frio metálico de 6 pulgadas, alicate metálico combinado de 8 pulgadas y pinza metálica punta larga de 6 pulgadas, con mango ergonómico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</si>
</sst>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0" applyNumberFormat="0" applyAlignment="0" applyProtection="0"/>
    <xf numFmtId="0" fontId="18" fillId="8" borderId="11" applyNumberFormat="0" applyAlignment="0" applyProtection="0"/>
    <xf numFmtId="0" fontId="19" fillId="8" borderId="10" applyNumberFormat="0" applyAlignment="0" applyProtection="0"/>
    <xf numFmtId="0" fontId="20" fillId="0" borderId="12" applyNumberFormat="0" applyFill="0" applyAlignment="0" applyProtection="0"/>
    <xf numFmtId="0" fontId="21" fillId="9" borderId="13" applyNumberFormat="0" applyAlignment="0" applyProtection="0"/>
    <xf numFmtId="0" fontId="22" fillId="0" borderId="0" applyNumberFormat="0" applyFill="0" applyBorder="0" applyAlignment="0" applyProtection="0"/>
    <xf numFmtId="0" fontId="5" fillId="10" borderId="14" applyNumberFormat="0" applyFont="0" applyAlignment="0" applyProtection="0"/>
    <xf numFmtId="0" fontId="23" fillId="0" borderId="0" applyNumberFormat="0" applyFill="0" applyBorder="0" applyAlignment="0" applyProtection="0"/>
    <xf numFmtId="0" fontId="24" fillId="0" borderId="15"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9">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27" xfId="0" applyFont="1" applyFill="1" applyBorder="1" applyAlignment="1" applyProtection="1">
      <alignment horizontal="center" vertical="center" wrapText="1"/>
      <protection hidden="1"/>
    </xf>
    <xf numFmtId="0" fontId="7" fillId="3" borderId="28" xfId="0" applyFont="1" applyFill="1" applyBorder="1" applyAlignment="1" applyProtection="1">
      <alignment horizontal="center" vertical="center" wrapText="1"/>
      <protection hidden="1"/>
    </xf>
    <xf numFmtId="43" fontId="7" fillId="3" borderId="28" xfId="3"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3" fillId="0" borderId="34"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4" xfId="4" applyFont="1" applyBorder="1" applyAlignment="1" applyProtection="1">
      <alignment vertical="center"/>
      <protection hidden="1"/>
    </xf>
    <xf numFmtId="43" fontId="6" fillId="0" borderId="34" xfId="4" applyFont="1" applyBorder="1" applyAlignment="1" applyProtection="1">
      <alignment vertical="center"/>
      <protection hidden="1"/>
    </xf>
    <xf numFmtId="43" fontId="3" fillId="0" borderId="34" xfId="4" applyFont="1" applyFill="1" applyBorder="1" applyAlignment="1" applyProtection="1">
      <alignment vertical="center"/>
      <protection hidden="1"/>
    </xf>
    <xf numFmtId="43" fontId="6" fillId="0" borderId="35"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18"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19" xfId="0" applyFont="1" applyFill="1" applyBorder="1" applyAlignment="1" applyProtection="1">
      <alignment horizontal="left" vertical="center" wrapText="1"/>
      <protection hidden="1"/>
    </xf>
    <xf numFmtId="0" fontId="29" fillId="2" borderId="20"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26" xfId="0" applyFont="1" applyFill="1" applyBorder="1" applyAlignment="1" applyProtection="1">
      <alignment horizontal="center" vertical="center"/>
      <protection locked="0"/>
    </xf>
    <xf numFmtId="0" fontId="27" fillId="35" borderId="24" xfId="0" applyFont="1" applyFill="1" applyBorder="1" applyAlignment="1" applyProtection="1">
      <alignment horizontal="center" vertical="center"/>
      <protection locked="0"/>
    </xf>
    <xf numFmtId="0" fontId="27" fillId="35" borderId="32" xfId="0" applyFont="1" applyFill="1" applyBorder="1" applyAlignment="1" applyProtection="1">
      <alignment horizontal="center" vertical="center"/>
      <protection locked="0"/>
    </xf>
    <xf numFmtId="0" fontId="27" fillId="35" borderId="17" xfId="0" applyFont="1" applyFill="1" applyBorder="1" applyAlignment="1" applyProtection="1">
      <alignment horizontal="center" vertical="center"/>
      <protection locked="0"/>
    </xf>
    <xf numFmtId="0" fontId="27" fillId="35" borderId="16" xfId="0" applyFont="1" applyFill="1" applyBorder="1" applyAlignment="1" applyProtection="1">
      <alignment horizontal="center" vertical="center"/>
      <protection locked="0"/>
    </xf>
    <xf numFmtId="0" fontId="27" fillId="35" borderId="25" xfId="0" applyFont="1" applyFill="1" applyBorder="1" applyAlignment="1" applyProtection="1">
      <alignment horizontal="center" vertical="center"/>
      <protection locked="0"/>
    </xf>
    <xf numFmtId="0" fontId="6" fillId="0" borderId="30"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wrapText="1"/>
      <protection hidden="1"/>
    </xf>
    <xf numFmtId="0" fontId="6" fillId="0" borderId="29"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29"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29"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29"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8" xfId="0" applyFont="1" applyBorder="1" applyAlignment="1" applyProtection="1">
      <alignment horizontal="center" vertical="center"/>
      <protection hidden="1"/>
    </xf>
    <xf numFmtId="0" fontId="2" fillId="0" borderId="39" xfId="0" applyFont="1" applyBorder="1" applyAlignment="1">
      <alignment horizontal="left" vertical="center" wrapText="1"/>
    </xf>
    <xf numFmtId="0" fontId="3" fillId="35" borderId="40" xfId="0" applyFont="1" applyFill="1" applyBorder="1" applyAlignment="1" applyProtection="1">
      <alignment horizontal="left" vertical="center" wrapText="1"/>
      <protection locked="0"/>
    </xf>
    <xf numFmtId="0" fontId="1" fillId="0" borderId="39" xfId="0" applyFont="1" applyBorder="1" applyAlignment="1">
      <alignment horizontal="center" vertical="center" wrapText="1"/>
    </xf>
    <xf numFmtId="164" fontId="9" fillId="35" borderId="40" xfId="4" applyNumberFormat="1" applyFont="1" applyFill="1" applyBorder="1" applyAlignment="1" applyProtection="1">
      <alignment horizontal="center" vertical="center"/>
      <protection locked="0"/>
    </xf>
    <xf numFmtId="9" fontId="3" fillId="35" borderId="40" xfId="1" applyFont="1" applyFill="1" applyBorder="1" applyAlignment="1" applyProtection="1">
      <alignment horizontal="center" vertical="center"/>
      <protection locked="0"/>
    </xf>
    <xf numFmtId="43" fontId="3" fillId="0" borderId="40" xfId="3" applyFont="1" applyFill="1" applyBorder="1" applyAlignment="1" applyProtection="1">
      <alignment horizontal="center" vertical="center"/>
      <protection hidden="1"/>
    </xf>
    <xf numFmtId="0" fontId="6" fillId="2" borderId="22" xfId="0" applyFont="1" applyFill="1" applyBorder="1" applyAlignment="1" applyProtection="1">
      <alignment horizontal="center" vertical="center"/>
      <protection hidden="1"/>
    </xf>
    <xf numFmtId="0" fontId="6" fillId="2" borderId="6" xfId="0" applyFont="1" applyFill="1" applyBorder="1" applyAlignment="1" applyProtection="1">
      <alignment horizontal="center" vertical="center"/>
      <protection hidden="1"/>
    </xf>
    <xf numFmtId="0" fontId="3" fillId="0" borderId="41" xfId="3" applyNumberFormat="1" applyFont="1" applyBorder="1" applyAlignment="1" applyProtection="1">
      <alignment horizontal="center" vertical="center" wrapText="1"/>
      <protection hidden="1"/>
    </xf>
    <xf numFmtId="0" fontId="3" fillId="0" borderId="1" xfId="0" applyFont="1" applyBorder="1" applyAlignment="1" applyProtection="1">
      <alignment horizontal="center" vertical="center"/>
      <protection hidden="1"/>
    </xf>
    <xf numFmtId="0" fontId="2" fillId="0" borderId="1" xfId="0" applyFont="1" applyBorder="1" applyAlignment="1">
      <alignment horizontal="left" vertical="center" wrapText="1"/>
    </xf>
    <xf numFmtId="0" fontId="1" fillId="0" borderId="1" xfId="0" applyFont="1" applyBorder="1" applyAlignment="1">
      <alignment horizontal="center" vertical="center" wrapText="1"/>
    </xf>
    <xf numFmtId="0" fontId="3" fillId="0" borderId="36" xfId="3" applyNumberFormat="1" applyFont="1" applyBorder="1" applyAlignment="1" applyProtection="1">
      <alignment horizontal="center" vertical="center" wrapText="1"/>
      <protection hidden="1"/>
    </xf>
    <xf numFmtId="43" fontId="3" fillId="0" borderId="37" xfId="4" applyFont="1" applyBorder="1" applyAlignment="1" applyProtection="1">
      <alignment vertical="center"/>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5"/>
  <sheetViews>
    <sheetView showGridLines="0" tabSelected="1" zoomScale="70" zoomScaleNormal="70" zoomScaleSheetLayoutView="70" zoomScalePageLayoutView="55" workbookViewId="0">
      <selection activeCell="F37" sqref="F37"/>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46"/>
      <c r="B2" s="47" t="s">
        <v>0</v>
      </c>
      <c r="C2" s="47"/>
      <c r="D2" s="47"/>
      <c r="E2" s="47"/>
      <c r="F2" s="47"/>
      <c r="G2" s="47"/>
      <c r="H2" s="47"/>
      <c r="I2" s="47"/>
      <c r="J2" s="47"/>
      <c r="K2" s="47"/>
      <c r="L2" s="47"/>
      <c r="M2" s="47"/>
      <c r="N2" s="48" t="s">
        <v>1</v>
      </c>
      <c r="O2" s="48"/>
    </row>
    <row r="3" spans="1:15" ht="15.75" customHeight="1" x14ac:dyDescent="0.25">
      <c r="A3" s="46"/>
      <c r="B3" s="47" t="s">
        <v>2</v>
      </c>
      <c r="C3" s="47"/>
      <c r="D3" s="47"/>
      <c r="E3" s="47"/>
      <c r="F3" s="47"/>
      <c r="G3" s="47"/>
      <c r="H3" s="47"/>
      <c r="I3" s="47"/>
      <c r="J3" s="47"/>
      <c r="K3" s="47"/>
      <c r="L3" s="47"/>
      <c r="M3" s="47"/>
      <c r="N3" s="48" t="s">
        <v>3</v>
      </c>
      <c r="O3" s="48"/>
    </row>
    <row r="4" spans="1:15" ht="16.5" customHeight="1" x14ac:dyDescent="0.25">
      <c r="A4" s="46"/>
      <c r="B4" s="47" t="s">
        <v>4</v>
      </c>
      <c r="C4" s="47"/>
      <c r="D4" s="47"/>
      <c r="E4" s="47"/>
      <c r="F4" s="47"/>
      <c r="G4" s="47"/>
      <c r="H4" s="47"/>
      <c r="I4" s="47"/>
      <c r="J4" s="47"/>
      <c r="K4" s="47"/>
      <c r="L4" s="47"/>
      <c r="M4" s="47"/>
      <c r="N4" s="48" t="s">
        <v>47</v>
      </c>
      <c r="O4" s="48"/>
    </row>
    <row r="5" spans="1:15" ht="15" customHeight="1" x14ac:dyDescent="0.25">
      <c r="A5" s="46"/>
      <c r="B5" s="47"/>
      <c r="C5" s="47"/>
      <c r="D5" s="47"/>
      <c r="E5" s="47"/>
      <c r="F5" s="47"/>
      <c r="G5" s="47"/>
      <c r="H5" s="47"/>
      <c r="I5" s="47"/>
      <c r="J5" s="47"/>
      <c r="K5" s="47"/>
      <c r="L5" s="47"/>
      <c r="M5" s="47"/>
      <c r="N5" s="48" t="s">
        <v>48</v>
      </c>
      <c r="O5" s="48"/>
    </row>
    <row r="7" spans="1:15" x14ac:dyDescent="0.25">
      <c r="A7" s="5" t="s">
        <v>5</v>
      </c>
    </row>
    <row r="8" spans="1:15" ht="9.9499999999999993" customHeight="1" x14ac:dyDescent="0.25">
      <c r="A8" s="6"/>
    </row>
    <row r="9" spans="1:15" ht="30" customHeight="1" x14ac:dyDescent="0.25">
      <c r="A9" s="68" t="s">
        <v>6</v>
      </c>
      <c r="B9" s="69"/>
      <c r="D9" s="53" t="s">
        <v>7</v>
      </c>
      <c r="E9" s="54"/>
      <c r="F9" s="55"/>
      <c r="G9" s="56"/>
      <c r="H9" s="56"/>
      <c r="I9" s="57"/>
      <c r="K9" s="53" t="s">
        <v>8</v>
      </c>
      <c r="L9" s="54"/>
      <c r="M9" s="51"/>
      <c r="N9" s="52"/>
    </row>
    <row r="10" spans="1:15" ht="8.25" customHeight="1" x14ac:dyDescent="0.25">
      <c r="A10" s="70"/>
      <c r="B10" s="71"/>
      <c r="C10" s="7"/>
      <c r="E10" s="8"/>
      <c r="F10" s="8"/>
      <c r="M10" s="8"/>
      <c r="N10" s="2"/>
    </row>
    <row r="11" spans="1:15" ht="30" customHeight="1" x14ac:dyDescent="0.25">
      <c r="A11" s="72"/>
      <c r="B11" s="73"/>
      <c r="D11" s="53" t="s">
        <v>9</v>
      </c>
      <c r="E11" s="54"/>
      <c r="F11" s="55"/>
      <c r="G11" s="56"/>
      <c r="H11" s="56"/>
      <c r="I11" s="57"/>
      <c r="K11" s="53" t="s">
        <v>10</v>
      </c>
      <c r="L11" s="54"/>
      <c r="M11" s="49"/>
      <c r="N11" s="50"/>
      <c r="O11" s="18"/>
    </row>
    <row r="12" spans="1:15" ht="9.9499999999999993" customHeight="1" thickBot="1" x14ac:dyDescent="0.3">
      <c r="A12" s="17"/>
      <c r="B12" s="19"/>
      <c r="C12" s="15"/>
      <c r="D12" s="17"/>
      <c r="E12" s="19"/>
      <c r="F12" s="19"/>
      <c r="G12" s="19"/>
      <c r="H12" s="17"/>
      <c r="I12" s="20"/>
      <c r="J12" s="16"/>
      <c r="K12" s="16"/>
      <c r="L12" s="16"/>
      <c r="N12" s="21"/>
      <c r="O12" s="21"/>
    </row>
    <row r="13" spans="1:15" s="9" customFormat="1" ht="111.75" customHeight="1" x14ac:dyDescent="0.25">
      <c r="A13" s="22" t="s">
        <v>11</v>
      </c>
      <c r="B13" s="23" t="s">
        <v>12</v>
      </c>
      <c r="C13" s="23" t="s">
        <v>13</v>
      </c>
      <c r="D13" s="23" t="s">
        <v>14</v>
      </c>
      <c r="E13" s="23" t="s">
        <v>15</v>
      </c>
      <c r="F13" s="24" t="s">
        <v>16</v>
      </c>
      <c r="G13" s="24" t="s">
        <v>17</v>
      </c>
      <c r="H13" s="24" t="s">
        <v>18</v>
      </c>
      <c r="I13" s="24" t="s">
        <v>19</v>
      </c>
      <c r="J13" s="24" t="s">
        <v>20</v>
      </c>
      <c r="K13" s="24" t="s">
        <v>21</v>
      </c>
      <c r="L13" s="24" t="s">
        <v>22</v>
      </c>
      <c r="M13" s="24" t="s">
        <v>23</v>
      </c>
      <c r="N13" s="24" t="s">
        <v>24</v>
      </c>
      <c r="O13" s="25" t="s">
        <v>25</v>
      </c>
    </row>
    <row r="14" spans="1:15" s="9" customFormat="1" ht="43.5" customHeight="1" x14ac:dyDescent="0.25">
      <c r="A14" s="84">
        <v>1</v>
      </c>
      <c r="B14" s="85" t="s">
        <v>51</v>
      </c>
      <c r="C14" s="86"/>
      <c r="D14" s="87">
        <v>4</v>
      </c>
      <c r="E14" s="87" t="s">
        <v>53</v>
      </c>
      <c r="F14" s="88"/>
      <c r="G14" s="89"/>
      <c r="H14" s="90">
        <f>+ROUND(F14*G14,0)</f>
        <v>0</v>
      </c>
      <c r="I14" s="89"/>
      <c r="J14" s="90">
        <f t="shared" ref="J14:J39" si="0">ROUND(F14*I14,0)</f>
        <v>0</v>
      </c>
      <c r="K14" s="90">
        <f t="shared" ref="K14:K39" si="1">ROUND(F14+H14+J14,0)</f>
        <v>0</v>
      </c>
      <c r="L14" s="90">
        <f t="shared" ref="L14:L39" si="2">ROUND(F14*D14,0)</f>
        <v>0</v>
      </c>
      <c r="M14" s="1">
        <f t="shared" ref="M14:M39" si="3">ROUND(L14*G14,0)</f>
        <v>0</v>
      </c>
      <c r="N14" s="1">
        <f t="shared" ref="N14:N39" si="4">ROUND(L14*I14,0)</f>
        <v>0</v>
      </c>
      <c r="O14" s="26">
        <f t="shared" ref="O14:O39" si="5">ROUND(L14+N14+M14,0)</f>
        <v>0</v>
      </c>
    </row>
    <row r="15" spans="1:15" s="9" customFormat="1" ht="53.25" customHeight="1" x14ac:dyDescent="0.25">
      <c r="A15" s="94">
        <v>2</v>
      </c>
      <c r="B15" s="95" t="s">
        <v>52</v>
      </c>
      <c r="C15" s="12"/>
      <c r="D15" s="96">
        <v>1</v>
      </c>
      <c r="E15" s="96" t="s">
        <v>54</v>
      </c>
      <c r="F15" s="13"/>
      <c r="G15" s="11"/>
      <c r="H15" s="90">
        <f t="shared" ref="H15:H39" si="6">+ROUND(F15*G15,0)</f>
        <v>0</v>
      </c>
      <c r="I15" s="11"/>
      <c r="J15" s="90">
        <f t="shared" si="0"/>
        <v>0</v>
      </c>
      <c r="K15" s="90">
        <f t="shared" si="1"/>
        <v>0</v>
      </c>
      <c r="L15" s="90">
        <f t="shared" si="2"/>
        <v>0</v>
      </c>
      <c r="M15" s="1">
        <f t="shared" si="3"/>
        <v>0</v>
      </c>
      <c r="N15" s="1">
        <f t="shared" si="4"/>
        <v>0</v>
      </c>
      <c r="O15" s="26">
        <f t="shared" si="5"/>
        <v>0</v>
      </c>
    </row>
    <row r="16" spans="1:15" s="9" customFormat="1" ht="133.5" customHeight="1" x14ac:dyDescent="0.25">
      <c r="A16" s="94">
        <v>3</v>
      </c>
      <c r="B16" s="95" t="s">
        <v>55</v>
      </c>
      <c r="C16" s="12"/>
      <c r="D16" s="96">
        <v>2</v>
      </c>
      <c r="E16" s="96" t="s">
        <v>54</v>
      </c>
      <c r="F16" s="13"/>
      <c r="G16" s="11"/>
      <c r="H16" s="90">
        <f t="shared" si="6"/>
        <v>0</v>
      </c>
      <c r="I16" s="11"/>
      <c r="J16" s="90">
        <f t="shared" si="0"/>
        <v>0</v>
      </c>
      <c r="K16" s="90">
        <f t="shared" si="1"/>
        <v>0</v>
      </c>
      <c r="L16" s="90">
        <f t="shared" si="2"/>
        <v>0</v>
      </c>
      <c r="M16" s="1">
        <f t="shared" si="3"/>
        <v>0</v>
      </c>
      <c r="N16" s="1">
        <f t="shared" si="4"/>
        <v>0</v>
      </c>
      <c r="O16" s="26">
        <f t="shared" si="5"/>
        <v>0</v>
      </c>
    </row>
    <row r="17" spans="1:15" s="9" customFormat="1" ht="93" customHeight="1" x14ac:dyDescent="0.25">
      <c r="A17" s="94">
        <v>4</v>
      </c>
      <c r="B17" s="95" t="s">
        <v>56</v>
      </c>
      <c r="C17" s="12"/>
      <c r="D17" s="96">
        <v>1</v>
      </c>
      <c r="E17" s="96" t="s">
        <v>54</v>
      </c>
      <c r="F17" s="13"/>
      <c r="G17" s="11"/>
      <c r="H17" s="90">
        <f t="shared" si="6"/>
        <v>0</v>
      </c>
      <c r="I17" s="11"/>
      <c r="J17" s="90">
        <f t="shared" si="0"/>
        <v>0</v>
      </c>
      <c r="K17" s="90">
        <f t="shared" si="1"/>
        <v>0</v>
      </c>
      <c r="L17" s="90">
        <f t="shared" si="2"/>
        <v>0</v>
      </c>
      <c r="M17" s="1">
        <f t="shared" si="3"/>
        <v>0</v>
      </c>
      <c r="N17" s="1">
        <f t="shared" si="4"/>
        <v>0</v>
      </c>
      <c r="O17" s="26">
        <f t="shared" si="5"/>
        <v>0</v>
      </c>
    </row>
    <row r="18" spans="1:15" s="9" customFormat="1" ht="57" customHeight="1" x14ac:dyDescent="0.25">
      <c r="A18" s="94">
        <v>5</v>
      </c>
      <c r="B18" s="95" t="s">
        <v>57</v>
      </c>
      <c r="C18" s="12"/>
      <c r="D18" s="96">
        <v>2</v>
      </c>
      <c r="E18" s="96" t="s">
        <v>54</v>
      </c>
      <c r="F18" s="13"/>
      <c r="G18" s="11"/>
      <c r="H18" s="90">
        <f t="shared" si="6"/>
        <v>0</v>
      </c>
      <c r="I18" s="11"/>
      <c r="J18" s="90">
        <f t="shared" si="0"/>
        <v>0</v>
      </c>
      <c r="K18" s="90">
        <f t="shared" si="1"/>
        <v>0</v>
      </c>
      <c r="L18" s="90">
        <f t="shared" si="2"/>
        <v>0</v>
      </c>
      <c r="M18" s="1">
        <f t="shared" si="3"/>
        <v>0</v>
      </c>
      <c r="N18" s="1">
        <f t="shared" si="4"/>
        <v>0</v>
      </c>
      <c r="O18" s="26">
        <f t="shared" si="5"/>
        <v>0</v>
      </c>
    </row>
    <row r="19" spans="1:15" s="9" customFormat="1" ht="57.75" customHeight="1" x14ac:dyDescent="0.25">
      <c r="A19" s="94">
        <v>6</v>
      </c>
      <c r="B19" s="95" t="s">
        <v>58</v>
      </c>
      <c r="C19" s="12"/>
      <c r="D19" s="96">
        <v>6</v>
      </c>
      <c r="E19" s="96" t="s">
        <v>50</v>
      </c>
      <c r="F19" s="13"/>
      <c r="G19" s="11"/>
      <c r="H19" s="90">
        <f t="shared" si="6"/>
        <v>0</v>
      </c>
      <c r="I19" s="11"/>
      <c r="J19" s="90">
        <f t="shared" si="0"/>
        <v>0</v>
      </c>
      <c r="K19" s="90">
        <f t="shared" si="1"/>
        <v>0</v>
      </c>
      <c r="L19" s="90">
        <f t="shared" si="2"/>
        <v>0</v>
      </c>
      <c r="M19" s="1">
        <f t="shared" si="3"/>
        <v>0</v>
      </c>
      <c r="N19" s="1">
        <f t="shared" si="4"/>
        <v>0</v>
      </c>
      <c r="O19" s="26">
        <f t="shared" si="5"/>
        <v>0</v>
      </c>
    </row>
    <row r="20" spans="1:15" s="9" customFormat="1" ht="37.5" customHeight="1" x14ac:dyDescent="0.25">
      <c r="A20" s="94">
        <v>7</v>
      </c>
      <c r="B20" s="95" t="s">
        <v>59</v>
      </c>
      <c r="C20" s="12"/>
      <c r="D20" s="96">
        <v>10</v>
      </c>
      <c r="E20" s="96" t="s">
        <v>50</v>
      </c>
      <c r="F20" s="13"/>
      <c r="G20" s="11"/>
      <c r="H20" s="90">
        <f t="shared" si="6"/>
        <v>0</v>
      </c>
      <c r="I20" s="11"/>
      <c r="J20" s="90">
        <f t="shared" si="0"/>
        <v>0</v>
      </c>
      <c r="K20" s="90">
        <f t="shared" si="1"/>
        <v>0</v>
      </c>
      <c r="L20" s="90">
        <f t="shared" si="2"/>
        <v>0</v>
      </c>
      <c r="M20" s="1">
        <f t="shared" si="3"/>
        <v>0</v>
      </c>
      <c r="N20" s="1">
        <f t="shared" si="4"/>
        <v>0</v>
      </c>
      <c r="O20" s="26">
        <f t="shared" si="5"/>
        <v>0</v>
      </c>
    </row>
    <row r="21" spans="1:15" s="9" customFormat="1" ht="32.25" customHeight="1" x14ac:dyDescent="0.25">
      <c r="A21" s="94">
        <v>8</v>
      </c>
      <c r="B21" s="95" t="s">
        <v>60</v>
      </c>
      <c r="C21" s="12"/>
      <c r="D21" s="96">
        <v>8</v>
      </c>
      <c r="E21" s="96" t="s">
        <v>50</v>
      </c>
      <c r="F21" s="13"/>
      <c r="G21" s="11"/>
      <c r="H21" s="90">
        <f t="shared" si="6"/>
        <v>0</v>
      </c>
      <c r="I21" s="11"/>
      <c r="J21" s="90">
        <f t="shared" si="0"/>
        <v>0</v>
      </c>
      <c r="K21" s="90">
        <f t="shared" si="1"/>
        <v>0</v>
      </c>
      <c r="L21" s="90">
        <f t="shared" si="2"/>
        <v>0</v>
      </c>
      <c r="M21" s="1">
        <f t="shared" si="3"/>
        <v>0</v>
      </c>
      <c r="N21" s="1">
        <f t="shared" si="4"/>
        <v>0</v>
      </c>
      <c r="O21" s="26">
        <f t="shared" si="5"/>
        <v>0</v>
      </c>
    </row>
    <row r="22" spans="1:15" s="9" customFormat="1" ht="43.5" customHeight="1" x14ac:dyDescent="0.25">
      <c r="A22" s="94">
        <v>9</v>
      </c>
      <c r="B22" s="95" t="s">
        <v>61</v>
      </c>
      <c r="C22" s="12"/>
      <c r="D22" s="96">
        <v>4</v>
      </c>
      <c r="E22" s="96" t="s">
        <v>53</v>
      </c>
      <c r="F22" s="13"/>
      <c r="G22" s="11"/>
      <c r="H22" s="90">
        <f t="shared" si="6"/>
        <v>0</v>
      </c>
      <c r="I22" s="11"/>
      <c r="J22" s="90">
        <f t="shared" si="0"/>
        <v>0</v>
      </c>
      <c r="K22" s="90">
        <f t="shared" si="1"/>
        <v>0</v>
      </c>
      <c r="L22" s="90">
        <f t="shared" si="2"/>
        <v>0</v>
      </c>
      <c r="M22" s="1">
        <f t="shared" si="3"/>
        <v>0</v>
      </c>
      <c r="N22" s="1">
        <f t="shared" si="4"/>
        <v>0</v>
      </c>
      <c r="O22" s="26">
        <f t="shared" si="5"/>
        <v>0</v>
      </c>
    </row>
    <row r="23" spans="1:15" s="9" customFormat="1" ht="46.5" customHeight="1" x14ac:dyDescent="0.25">
      <c r="A23" s="94">
        <v>10</v>
      </c>
      <c r="B23" s="95" t="s">
        <v>62</v>
      </c>
      <c r="C23" s="12"/>
      <c r="D23" s="96">
        <v>6</v>
      </c>
      <c r="E23" s="96" t="s">
        <v>53</v>
      </c>
      <c r="F23" s="13"/>
      <c r="G23" s="11"/>
      <c r="H23" s="90">
        <f t="shared" si="6"/>
        <v>0</v>
      </c>
      <c r="I23" s="11"/>
      <c r="J23" s="90">
        <f t="shared" si="0"/>
        <v>0</v>
      </c>
      <c r="K23" s="90">
        <f t="shared" si="1"/>
        <v>0</v>
      </c>
      <c r="L23" s="90">
        <f t="shared" si="2"/>
        <v>0</v>
      </c>
      <c r="M23" s="1">
        <f t="shared" si="3"/>
        <v>0</v>
      </c>
      <c r="N23" s="1">
        <f t="shared" si="4"/>
        <v>0</v>
      </c>
      <c r="O23" s="26">
        <f t="shared" si="5"/>
        <v>0</v>
      </c>
    </row>
    <row r="24" spans="1:15" s="9" customFormat="1" ht="43.5" customHeight="1" x14ac:dyDescent="0.25">
      <c r="A24" s="94">
        <v>11</v>
      </c>
      <c r="B24" s="95" t="s">
        <v>63</v>
      </c>
      <c r="C24" s="12"/>
      <c r="D24" s="96">
        <v>2</v>
      </c>
      <c r="E24" s="96" t="s">
        <v>50</v>
      </c>
      <c r="F24" s="13"/>
      <c r="G24" s="11"/>
      <c r="H24" s="90">
        <f t="shared" si="6"/>
        <v>0</v>
      </c>
      <c r="I24" s="11"/>
      <c r="J24" s="90">
        <f t="shared" si="0"/>
        <v>0</v>
      </c>
      <c r="K24" s="90">
        <f t="shared" si="1"/>
        <v>0</v>
      </c>
      <c r="L24" s="90">
        <f t="shared" si="2"/>
        <v>0</v>
      </c>
      <c r="M24" s="1">
        <f t="shared" si="3"/>
        <v>0</v>
      </c>
      <c r="N24" s="1">
        <f t="shared" si="4"/>
        <v>0</v>
      </c>
      <c r="O24" s="26">
        <f t="shared" si="5"/>
        <v>0</v>
      </c>
    </row>
    <row r="25" spans="1:15" s="9" customFormat="1" ht="43.5" customHeight="1" x14ac:dyDescent="0.25">
      <c r="A25" s="94">
        <v>12</v>
      </c>
      <c r="B25" s="95" t="s">
        <v>64</v>
      </c>
      <c r="C25" s="12"/>
      <c r="D25" s="96">
        <v>2</v>
      </c>
      <c r="E25" s="96" t="s">
        <v>50</v>
      </c>
      <c r="F25" s="13"/>
      <c r="G25" s="11"/>
      <c r="H25" s="90">
        <f t="shared" si="6"/>
        <v>0</v>
      </c>
      <c r="I25" s="11"/>
      <c r="J25" s="90">
        <f t="shared" si="0"/>
        <v>0</v>
      </c>
      <c r="K25" s="90">
        <f t="shared" si="1"/>
        <v>0</v>
      </c>
      <c r="L25" s="90">
        <f t="shared" si="2"/>
        <v>0</v>
      </c>
      <c r="M25" s="1">
        <f t="shared" si="3"/>
        <v>0</v>
      </c>
      <c r="N25" s="1">
        <f t="shared" si="4"/>
        <v>0</v>
      </c>
      <c r="O25" s="26">
        <f t="shared" si="5"/>
        <v>0</v>
      </c>
    </row>
    <row r="26" spans="1:15" s="9" customFormat="1" ht="43.5" customHeight="1" x14ac:dyDescent="0.25">
      <c r="A26" s="94">
        <v>13</v>
      </c>
      <c r="B26" s="95" t="s">
        <v>65</v>
      </c>
      <c r="C26" s="12"/>
      <c r="D26" s="96">
        <v>5</v>
      </c>
      <c r="E26" s="96" t="s">
        <v>50</v>
      </c>
      <c r="F26" s="13"/>
      <c r="G26" s="11"/>
      <c r="H26" s="90">
        <f t="shared" si="6"/>
        <v>0</v>
      </c>
      <c r="I26" s="11"/>
      <c r="J26" s="90">
        <f t="shared" si="0"/>
        <v>0</v>
      </c>
      <c r="K26" s="90">
        <f t="shared" si="1"/>
        <v>0</v>
      </c>
      <c r="L26" s="90">
        <f t="shared" si="2"/>
        <v>0</v>
      </c>
      <c r="M26" s="1">
        <f t="shared" si="3"/>
        <v>0</v>
      </c>
      <c r="N26" s="1">
        <f t="shared" si="4"/>
        <v>0</v>
      </c>
      <c r="O26" s="26">
        <f t="shared" si="5"/>
        <v>0</v>
      </c>
    </row>
    <row r="27" spans="1:15" s="9" customFormat="1" ht="43.5" customHeight="1" x14ac:dyDescent="0.25">
      <c r="A27" s="94">
        <v>14</v>
      </c>
      <c r="B27" s="95" t="s">
        <v>66</v>
      </c>
      <c r="C27" s="12"/>
      <c r="D27" s="96">
        <v>5</v>
      </c>
      <c r="E27" s="96" t="s">
        <v>50</v>
      </c>
      <c r="F27" s="13"/>
      <c r="G27" s="11"/>
      <c r="H27" s="90">
        <f t="shared" si="6"/>
        <v>0</v>
      </c>
      <c r="I27" s="11"/>
      <c r="J27" s="90">
        <f t="shared" si="0"/>
        <v>0</v>
      </c>
      <c r="K27" s="90">
        <f t="shared" si="1"/>
        <v>0</v>
      </c>
      <c r="L27" s="90">
        <f t="shared" si="2"/>
        <v>0</v>
      </c>
      <c r="M27" s="1">
        <f t="shared" si="3"/>
        <v>0</v>
      </c>
      <c r="N27" s="1">
        <f t="shared" si="4"/>
        <v>0</v>
      </c>
      <c r="O27" s="26">
        <f t="shared" si="5"/>
        <v>0</v>
      </c>
    </row>
    <row r="28" spans="1:15" s="9" customFormat="1" ht="43.5" customHeight="1" x14ac:dyDescent="0.25">
      <c r="A28" s="94">
        <v>15</v>
      </c>
      <c r="B28" s="95" t="s">
        <v>67</v>
      </c>
      <c r="C28" s="12"/>
      <c r="D28" s="96">
        <v>7</v>
      </c>
      <c r="E28" s="96" t="s">
        <v>50</v>
      </c>
      <c r="F28" s="13"/>
      <c r="G28" s="11"/>
      <c r="H28" s="90">
        <f t="shared" si="6"/>
        <v>0</v>
      </c>
      <c r="I28" s="11"/>
      <c r="J28" s="90">
        <f t="shared" si="0"/>
        <v>0</v>
      </c>
      <c r="K28" s="90">
        <f t="shared" si="1"/>
        <v>0</v>
      </c>
      <c r="L28" s="90">
        <f t="shared" si="2"/>
        <v>0</v>
      </c>
      <c r="M28" s="1">
        <f t="shared" si="3"/>
        <v>0</v>
      </c>
      <c r="N28" s="1">
        <f t="shared" si="4"/>
        <v>0</v>
      </c>
      <c r="O28" s="26">
        <f t="shared" si="5"/>
        <v>0</v>
      </c>
    </row>
    <row r="29" spans="1:15" s="9" customFormat="1" ht="43.5" customHeight="1" x14ac:dyDescent="0.25">
      <c r="A29" s="94">
        <v>16</v>
      </c>
      <c r="B29" s="95" t="s">
        <v>68</v>
      </c>
      <c r="C29" s="12"/>
      <c r="D29" s="96">
        <v>1</v>
      </c>
      <c r="E29" s="96" t="s">
        <v>50</v>
      </c>
      <c r="F29" s="13"/>
      <c r="G29" s="11"/>
      <c r="H29" s="90">
        <f t="shared" si="6"/>
        <v>0</v>
      </c>
      <c r="I29" s="11"/>
      <c r="J29" s="90">
        <f t="shared" si="0"/>
        <v>0</v>
      </c>
      <c r="K29" s="90">
        <f t="shared" si="1"/>
        <v>0</v>
      </c>
      <c r="L29" s="90">
        <f t="shared" si="2"/>
        <v>0</v>
      </c>
      <c r="M29" s="1">
        <f t="shared" si="3"/>
        <v>0</v>
      </c>
      <c r="N29" s="1">
        <f t="shared" si="4"/>
        <v>0</v>
      </c>
      <c r="O29" s="26">
        <f t="shared" si="5"/>
        <v>0</v>
      </c>
    </row>
    <row r="30" spans="1:15" s="9" customFormat="1" ht="43.5" customHeight="1" x14ac:dyDescent="0.25">
      <c r="A30" s="94">
        <v>17</v>
      </c>
      <c r="B30" s="95" t="s">
        <v>69</v>
      </c>
      <c r="C30" s="12"/>
      <c r="D30" s="96">
        <v>1</v>
      </c>
      <c r="E30" s="96" t="s">
        <v>54</v>
      </c>
      <c r="F30" s="13"/>
      <c r="G30" s="11"/>
      <c r="H30" s="90">
        <f t="shared" si="6"/>
        <v>0</v>
      </c>
      <c r="I30" s="11"/>
      <c r="J30" s="90">
        <f t="shared" si="0"/>
        <v>0</v>
      </c>
      <c r="K30" s="90">
        <f t="shared" si="1"/>
        <v>0</v>
      </c>
      <c r="L30" s="90">
        <f t="shared" si="2"/>
        <v>0</v>
      </c>
      <c r="M30" s="1">
        <f t="shared" si="3"/>
        <v>0</v>
      </c>
      <c r="N30" s="1">
        <f t="shared" si="4"/>
        <v>0</v>
      </c>
      <c r="O30" s="26">
        <f t="shared" si="5"/>
        <v>0</v>
      </c>
    </row>
    <row r="31" spans="1:15" s="9" customFormat="1" ht="43.5" customHeight="1" x14ac:dyDescent="0.25">
      <c r="A31" s="94">
        <v>18</v>
      </c>
      <c r="B31" s="95" t="s">
        <v>70</v>
      </c>
      <c r="C31" s="12"/>
      <c r="D31" s="96">
        <v>2</v>
      </c>
      <c r="E31" s="96" t="s">
        <v>54</v>
      </c>
      <c r="F31" s="13"/>
      <c r="G31" s="11"/>
      <c r="H31" s="90">
        <f t="shared" si="6"/>
        <v>0</v>
      </c>
      <c r="I31" s="11"/>
      <c r="J31" s="90">
        <f t="shared" si="0"/>
        <v>0</v>
      </c>
      <c r="K31" s="90">
        <f t="shared" si="1"/>
        <v>0</v>
      </c>
      <c r="L31" s="90">
        <f t="shared" si="2"/>
        <v>0</v>
      </c>
      <c r="M31" s="1">
        <f t="shared" si="3"/>
        <v>0</v>
      </c>
      <c r="N31" s="1">
        <f t="shared" si="4"/>
        <v>0</v>
      </c>
      <c r="O31" s="26">
        <f t="shared" si="5"/>
        <v>0</v>
      </c>
    </row>
    <row r="32" spans="1:15" s="9" customFormat="1" ht="48.75" customHeight="1" x14ac:dyDescent="0.25">
      <c r="A32" s="94">
        <v>19</v>
      </c>
      <c r="B32" s="95" t="s">
        <v>71</v>
      </c>
      <c r="C32" s="12"/>
      <c r="D32" s="96">
        <v>2</v>
      </c>
      <c r="E32" s="96" t="s">
        <v>50</v>
      </c>
      <c r="F32" s="13"/>
      <c r="G32" s="11"/>
      <c r="H32" s="90">
        <f t="shared" si="6"/>
        <v>0</v>
      </c>
      <c r="I32" s="11"/>
      <c r="J32" s="90">
        <f t="shared" si="0"/>
        <v>0</v>
      </c>
      <c r="K32" s="90">
        <f t="shared" si="1"/>
        <v>0</v>
      </c>
      <c r="L32" s="90">
        <f t="shared" si="2"/>
        <v>0</v>
      </c>
      <c r="M32" s="1">
        <f t="shared" si="3"/>
        <v>0</v>
      </c>
      <c r="N32" s="1">
        <f t="shared" si="4"/>
        <v>0</v>
      </c>
      <c r="O32" s="26">
        <f t="shared" si="5"/>
        <v>0</v>
      </c>
    </row>
    <row r="33" spans="1:15" s="9" customFormat="1" ht="51.75" customHeight="1" x14ac:dyDescent="0.25">
      <c r="A33" s="94">
        <v>20</v>
      </c>
      <c r="B33" s="95" t="s">
        <v>72</v>
      </c>
      <c r="C33" s="12"/>
      <c r="D33" s="96">
        <v>2</v>
      </c>
      <c r="E33" s="96" t="s">
        <v>50</v>
      </c>
      <c r="F33" s="13"/>
      <c r="G33" s="11"/>
      <c r="H33" s="90">
        <f t="shared" si="6"/>
        <v>0</v>
      </c>
      <c r="I33" s="11"/>
      <c r="J33" s="90">
        <f t="shared" si="0"/>
        <v>0</v>
      </c>
      <c r="K33" s="90">
        <f t="shared" si="1"/>
        <v>0</v>
      </c>
      <c r="L33" s="90">
        <f t="shared" si="2"/>
        <v>0</v>
      </c>
      <c r="M33" s="1">
        <f t="shared" si="3"/>
        <v>0</v>
      </c>
      <c r="N33" s="1">
        <f t="shared" si="4"/>
        <v>0</v>
      </c>
      <c r="O33" s="26">
        <f t="shared" si="5"/>
        <v>0</v>
      </c>
    </row>
    <row r="34" spans="1:15" s="9" customFormat="1" ht="48.75" customHeight="1" x14ac:dyDescent="0.25">
      <c r="A34" s="94">
        <v>21</v>
      </c>
      <c r="B34" s="95" t="s">
        <v>73</v>
      </c>
      <c r="C34" s="12"/>
      <c r="D34" s="96">
        <v>3</v>
      </c>
      <c r="E34" s="96" t="s">
        <v>50</v>
      </c>
      <c r="F34" s="13"/>
      <c r="G34" s="11"/>
      <c r="H34" s="90">
        <f t="shared" si="6"/>
        <v>0</v>
      </c>
      <c r="I34" s="11"/>
      <c r="J34" s="90">
        <f t="shared" si="0"/>
        <v>0</v>
      </c>
      <c r="K34" s="90">
        <f t="shared" si="1"/>
        <v>0</v>
      </c>
      <c r="L34" s="90">
        <f t="shared" si="2"/>
        <v>0</v>
      </c>
      <c r="M34" s="1">
        <f t="shared" si="3"/>
        <v>0</v>
      </c>
      <c r="N34" s="1">
        <f t="shared" si="4"/>
        <v>0</v>
      </c>
      <c r="O34" s="26">
        <f t="shared" si="5"/>
        <v>0</v>
      </c>
    </row>
    <row r="35" spans="1:15" s="9" customFormat="1" ht="53.25" customHeight="1" x14ac:dyDescent="0.25">
      <c r="A35" s="94">
        <v>22</v>
      </c>
      <c r="B35" s="95" t="s">
        <v>74</v>
      </c>
      <c r="C35" s="12"/>
      <c r="D35" s="96">
        <v>6</v>
      </c>
      <c r="E35" s="96" t="s">
        <v>50</v>
      </c>
      <c r="F35" s="13"/>
      <c r="G35" s="11"/>
      <c r="H35" s="90">
        <f t="shared" si="6"/>
        <v>0</v>
      </c>
      <c r="I35" s="11"/>
      <c r="J35" s="90">
        <f t="shared" si="0"/>
        <v>0</v>
      </c>
      <c r="K35" s="90">
        <f t="shared" si="1"/>
        <v>0</v>
      </c>
      <c r="L35" s="90">
        <f t="shared" si="2"/>
        <v>0</v>
      </c>
      <c r="M35" s="1">
        <f t="shared" si="3"/>
        <v>0</v>
      </c>
      <c r="N35" s="1">
        <f t="shared" si="4"/>
        <v>0</v>
      </c>
      <c r="O35" s="26">
        <f t="shared" si="5"/>
        <v>0</v>
      </c>
    </row>
    <row r="36" spans="1:15" s="9" customFormat="1" ht="53.25" customHeight="1" x14ac:dyDescent="0.25">
      <c r="A36" s="94">
        <v>23</v>
      </c>
      <c r="B36" s="95" t="s">
        <v>75</v>
      </c>
      <c r="C36" s="12"/>
      <c r="D36" s="96">
        <v>4</v>
      </c>
      <c r="E36" s="96" t="s">
        <v>50</v>
      </c>
      <c r="F36" s="13"/>
      <c r="G36" s="11"/>
      <c r="H36" s="90">
        <f t="shared" si="6"/>
        <v>0</v>
      </c>
      <c r="I36" s="11"/>
      <c r="J36" s="90">
        <f t="shared" si="0"/>
        <v>0</v>
      </c>
      <c r="K36" s="90">
        <f t="shared" si="1"/>
        <v>0</v>
      </c>
      <c r="L36" s="90">
        <f t="shared" si="2"/>
        <v>0</v>
      </c>
      <c r="M36" s="1">
        <f t="shared" si="3"/>
        <v>0</v>
      </c>
      <c r="N36" s="1">
        <f t="shared" si="4"/>
        <v>0</v>
      </c>
      <c r="O36" s="26">
        <f t="shared" si="5"/>
        <v>0</v>
      </c>
    </row>
    <row r="37" spans="1:15" s="9" customFormat="1" ht="53.25" customHeight="1" x14ac:dyDescent="0.25">
      <c r="A37" s="94">
        <v>24</v>
      </c>
      <c r="B37" s="95" t="s">
        <v>76</v>
      </c>
      <c r="C37" s="12"/>
      <c r="D37" s="96">
        <v>10</v>
      </c>
      <c r="E37" s="96" t="s">
        <v>50</v>
      </c>
      <c r="F37" s="13"/>
      <c r="G37" s="11"/>
      <c r="H37" s="90">
        <f t="shared" si="6"/>
        <v>0</v>
      </c>
      <c r="I37" s="11"/>
      <c r="J37" s="90">
        <f t="shared" si="0"/>
        <v>0</v>
      </c>
      <c r="K37" s="90">
        <f t="shared" si="1"/>
        <v>0</v>
      </c>
      <c r="L37" s="90">
        <f t="shared" si="2"/>
        <v>0</v>
      </c>
      <c r="M37" s="1">
        <f t="shared" si="3"/>
        <v>0</v>
      </c>
      <c r="N37" s="1">
        <f t="shared" si="4"/>
        <v>0</v>
      </c>
      <c r="O37" s="26">
        <f t="shared" si="5"/>
        <v>0</v>
      </c>
    </row>
    <row r="38" spans="1:15" s="9" customFormat="1" ht="42.75" customHeight="1" x14ac:dyDescent="0.25">
      <c r="A38" s="94">
        <v>25</v>
      </c>
      <c r="B38" s="95" t="s">
        <v>77</v>
      </c>
      <c r="C38" s="12"/>
      <c r="D38" s="96">
        <v>10</v>
      </c>
      <c r="E38" s="96" t="s">
        <v>50</v>
      </c>
      <c r="F38" s="13"/>
      <c r="G38" s="11"/>
      <c r="H38" s="90">
        <f t="shared" si="6"/>
        <v>0</v>
      </c>
      <c r="I38" s="11"/>
      <c r="J38" s="90">
        <f t="shared" si="0"/>
        <v>0</v>
      </c>
      <c r="K38" s="90">
        <f t="shared" si="1"/>
        <v>0</v>
      </c>
      <c r="L38" s="90">
        <f t="shared" si="2"/>
        <v>0</v>
      </c>
      <c r="M38" s="1">
        <f t="shared" si="3"/>
        <v>0</v>
      </c>
      <c r="N38" s="1">
        <f t="shared" si="4"/>
        <v>0</v>
      </c>
      <c r="O38" s="26">
        <f t="shared" si="5"/>
        <v>0</v>
      </c>
    </row>
    <row r="39" spans="1:15" s="9" customFormat="1" ht="48" customHeight="1" x14ac:dyDescent="0.25">
      <c r="A39" s="94">
        <v>26</v>
      </c>
      <c r="B39" s="95" t="s">
        <v>78</v>
      </c>
      <c r="C39" s="12"/>
      <c r="D39" s="96">
        <v>6</v>
      </c>
      <c r="E39" s="96" t="s">
        <v>50</v>
      </c>
      <c r="F39" s="13"/>
      <c r="G39" s="11"/>
      <c r="H39" s="1">
        <f t="shared" si="6"/>
        <v>0</v>
      </c>
      <c r="I39" s="11"/>
      <c r="J39" s="1">
        <f t="shared" si="0"/>
        <v>0</v>
      </c>
      <c r="K39" s="1">
        <f t="shared" si="1"/>
        <v>0</v>
      </c>
      <c r="L39" s="1">
        <f t="shared" si="2"/>
        <v>0</v>
      </c>
      <c r="M39" s="1">
        <f t="shared" si="3"/>
        <v>0</v>
      </c>
      <c r="N39" s="1">
        <f t="shared" si="4"/>
        <v>0</v>
      </c>
      <c r="O39" s="26">
        <f t="shared" si="5"/>
        <v>0</v>
      </c>
    </row>
    <row r="40" spans="1:15" s="9" customFormat="1" ht="42" customHeight="1" thickBot="1" x14ac:dyDescent="0.3">
      <c r="A40" s="91" t="s">
        <v>26</v>
      </c>
      <c r="B40" s="92"/>
      <c r="C40" s="92"/>
      <c r="D40" s="92"/>
      <c r="E40" s="92"/>
      <c r="F40" s="92"/>
      <c r="G40" s="92"/>
      <c r="H40" s="92"/>
      <c r="I40" s="92"/>
      <c r="J40" s="92"/>
      <c r="K40" s="92"/>
      <c r="L40" s="93" t="s">
        <v>27</v>
      </c>
      <c r="M40" s="97"/>
      <c r="N40" s="97"/>
      <c r="O40" s="98">
        <f>SUMIF(G:G,0%,L:L)+SUMIF(G:G,"",L:L)</f>
        <v>0</v>
      </c>
    </row>
    <row r="41" spans="1:15" s="9" customFormat="1" ht="39" customHeight="1" x14ac:dyDescent="0.25">
      <c r="A41" s="58" t="s">
        <v>49</v>
      </c>
      <c r="B41" s="59"/>
      <c r="C41" s="59"/>
      <c r="D41" s="59"/>
      <c r="E41" s="59"/>
      <c r="F41" s="59"/>
      <c r="G41" s="59"/>
      <c r="H41" s="59"/>
      <c r="I41" s="59"/>
      <c r="J41" s="59"/>
      <c r="K41" s="60"/>
      <c r="L41" s="78" t="s">
        <v>28</v>
      </c>
      <c r="M41" s="79"/>
      <c r="N41" s="79"/>
      <c r="O41" s="34">
        <f>SUMIF(G:G,5%,L:L)</f>
        <v>0</v>
      </c>
    </row>
    <row r="42" spans="1:15" s="9" customFormat="1" ht="30" customHeight="1" x14ac:dyDescent="0.25">
      <c r="A42" s="61"/>
      <c r="B42" s="62"/>
      <c r="C42" s="62"/>
      <c r="D42" s="62"/>
      <c r="E42" s="62"/>
      <c r="F42" s="62"/>
      <c r="G42" s="62"/>
      <c r="H42" s="62"/>
      <c r="I42" s="62"/>
      <c r="J42" s="62"/>
      <c r="K42" s="63"/>
      <c r="L42" s="78" t="s">
        <v>29</v>
      </c>
      <c r="M42" s="79"/>
      <c r="N42" s="79"/>
      <c r="O42" s="34">
        <f>SUMIF(G:G,19%,L:L)</f>
        <v>0</v>
      </c>
    </row>
    <row r="43" spans="1:15" s="9" customFormat="1" ht="30" customHeight="1" x14ac:dyDescent="0.25">
      <c r="A43" s="61"/>
      <c r="B43" s="62"/>
      <c r="C43" s="62"/>
      <c r="D43" s="62"/>
      <c r="E43" s="62"/>
      <c r="F43" s="62"/>
      <c r="G43" s="62"/>
      <c r="H43" s="62"/>
      <c r="I43" s="62"/>
      <c r="J43" s="62"/>
      <c r="K43" s="63"/>
      <c r="L43" s="80" t="s">
        <v>22</v>
      </c>
      <c r="M43" s="81"/>
      <c r="N43" s="81"/>
      <c r="O43" s="35">
        <f>SUM(O40:O42)</f>
        <v>0</v>
      </c>
    </row>
    <row r="44" spans="1:15" s="9" customFormat="1" ht="30" customHeight="1" x14ac:dyDescent="0.25">
      <c r="A44" s="61"/>
      <c r="B44" s="62"/>
      <c r="C44" s="62"/>
      <c r="D44" s="62"/>
      <c r="E44" s="62"/>
      <c r="F44" s="62"/>
      <c r="G44" s="62"/>
      <c r="H44" s="62"/>
      <c r="I44" s="62"/>
      <c r="J44" s="62"/>
      <c r="K44" s="63"/>
      <c r="L44" s="82" t="s">
        <v>30</v>
      </c>
      <c r="M44" s="83"/>
      <c r="N44" s="83"/>
      <c r="O44" s="36">
        <f>SUMIF(G:G,5%,M:M)</f>
        <v>0</v>
      </c>
    </row>
    <row r="45" spans="1:15" s="9" customFormat="1" ht="30" customHeight="1" x14ac:dyDescent="0.25">
      <c r="A45" s="61"/>
      <c r="B45" s="62"/>
      <c r="C45" s="62"/>
      <c r="D45" s="62"/>
      <c r="E45" s="62"/>
      <c r="F45" s="62"/>
      <c r="G45" s="62"/>
      <c r="H45" s="62"/>
      <c r="I45" s="62"/>
      <c r="J45" s="62"/>
      <c r="K45" s="63"/>
      <c r="L45" s="82" t="s">
        <v>31</v>
      </c>
      <c r="M45" s="83"/>
      <c r="N45" s="83"/>
      <c r="O45" s="36">
        <f>SUMIF(G:G,19%,M:M)</f>
        <v>0</v>
      </c>
    </row>
    <row r="46" spans="1:15" s="9" customFormat="1" ht="30" customHeight="1" x14ac:dyDescent="0.25">
      <c r="A46" s="61"/>
      <c r="B46" s="62"/>
      <c r="C46" s="62"/>
      <c r="D46" s="62"/>
      <c r="E46" s="62"/>
      <c r="F46" s="62"/>
      <c r="G46" s="62"/>
      <c r="H46" s="62"/>
      <c r="I46" s="62"/>
      <c r="J46" s="62"/>
      <c r="K46" s="63"/>
      <c r="L46" s="80" t="s">
        <v>32</v>
      </c>
      <c r="M46" s="81"/>
      <c r="N46" s="81"/>
      <c r="O46" s="35">
        <f>SUM(O44:O45)</f>
        <v>0</v>
      </c>
    </row>
    <row r="47" spans="1:15" s="9" customFormat="1" ht="30" customHeight="1" x14ac:dyDescent="0.25">
      <c r="A47" s="61"/>
      <c r="B47" s="62"/>
      <c r="C47" s="62"/>
      <c r="D47" s="62"/>
      <c r="E47" s="62"/>
      <c r="F47" s="62"/>
      <c r="G47" s="62"/>
      <c r="H47" s="62"/>
      <c r="I47" s="62"/>
      <c r="J47" s="62"/>
      <c r="K47" s="63"/>
      <c r="L47" s="78" t="s">
        <v>33</v>
      </c>
      <c r="M47" s="79"/>
      <c r="N47" s="79"/>
      <c r="O47" s="34">
        <f>SUMIF(I:I,8%,N:N)</f>
        <v>0</v>
      </c>
    </row>
    <row r="48" spans="1:15" s="9" customFormat="1" ht="37.5" customHeight="1" x14ac:dyDescent="0.25">
      <c r="A48" s="61"/>
      <c r="B48" s="62"/>
      <c r="C48" s="62"/>
      <c r="D48" s="62"/>
      <c r="E48" s="62"/>
      <c r="F48" s="62"/>
      <c r="G48" s="62"/>
      <c r="H48" s="62"/>
      <c r="I48" s="62"/>
      <c r="J48" s="62"/>
      <c r="K48" s="63"/>
      <c r="L48" s="76" t="s">
        <v>34</v>
      </c>
      <c r="M48" s="77"/>
      <c r="N48" s="77"/>
      <c r="O48" s="35">
        <f>SUM(O47)</f>
        <v>0</v>
      </c>
    </row>
    <row r="49" spans="1:17" s="9" customFormat="1" ht="32.25" customHeight="1" thickBot="1" x14ac:dyDescent="0.3">
      <c r="A49" s="64"/>
      <c r="B49" s="65"/>
      <c r="C49" s="65"/>
      <c r="D49" s="65"/>
      <c r="E49" s="65"/>
      <c r="F49" s="65"/>
      <c r="G49" s="65"/>
      <c r="H49" s="65"/>
      <c r="I49" s="65"/>
      <c r="J49" s="65"/>
      <c r="K49" s="66"/>
      <c r="L49" s="74" t="s">
        <v>35</v>
      </c>
      <c r="M49" s="75"/>
      <c r="N49" s="75"/>
      <c r="O49" s="37">
        <f>+O43+O46+O48</f>
        <v>0</v>
      </c>
    </row>
    <row r="51" spans="1:17" ht="50.1" customHeight="1" thickBot="1" x14ac:dyDescent="0.3">
      <c r="B51" s="67"/>
      <c r="C51" s="67"/>
    </row>
    <row r="52" spans="1:17" x14ac:dyDescent="0.25">
      <c r="B52" s="45" t="s">
        <v>36</v>
      </c>
      <c r="C52" s="45"/>
    </row>
    <row r="53" spans="1:17" ht="15" customHeight="1" x14ac:dyDescent="0.25">
      <c r="M53" s="39"/>
      <c r="N53" s="40"/>
      <c r="O53" s="41"/>
    </row>
    <row r="54" spans="1:17" ht="15.75" customHeight="1" x14ac:dyDescent="0.25">
      <c r="M54" s="39"/>
      <c r="N54" s="40"/>
      <c r="O54" s="41"/>
    </row>
    <row r="55" spans="1:17" ht="15" customHeight="1" x14ac:dyDescent="0.25">
      <c r="A55" s="10" t="s">
        <v>37</v>
      </c>
      <c r="M55" s="39"/>
      <c r="N55" s="40"/>
      <c r="O55" s="41"/>
    </row>
    <row r="56" spans="1:17" x14ac:dyDescent="0.25">
      <c r="A56" s="44" t="s">
        <v>38</v>
      </c>
      <c r="B56" s="44"/>
      <c r="C56" s="44"/>
      <c r="D56" s="44"/>
      <c r="E56" s="44"/>
      <c r="F56" s="44"/>
      <c r="G56" s="44"/>
      <c r="H56" s="44"/>
      <c r="I56" s="44"/>
      <c r="J56" s="44"/>
      <c r="K56" s="44"/>
      <c r="L56" s="44"/>
      <c r="M56" s="44"/>
      <c r="N56" s="44"/>
      <c r="O56" s="44"/>
      <c r="P56" s="2"/>
      <c r="Q56" s="2"/>
    </row>
    <row r="57" spans="1:17" ht="15" customHeight="1" x14ac:dyDescent="0.25">
      <c r="A57" s="43" t="s">
        <v>39</v>
      </c>
      <c r="B57" s="43"/>
      <c r="C57" s="43"/>
      <c r="D57" s="43"/>
      <c r="E57" s="43"/>
      <c r="F57" s="43"/>
      <c r="G57" s="43"/>
      <c r="H57" s="43"/>
      <c r="I57" s="43"/>
      <c r="J57" s="43"/>
      <c r="K57" s="43"/>
      <c r="L57" s="43"/>
      <c r="M57" s="43"/>
      <c r="N57" s="43"/>
      <c r="O57" s="43"/>
      <c r="P57" s="38"/>
      <c r="Q57" s="38"/>
    </row>
    <row r="58" spans="1:17" x14ac:dyDescent="0.25">
      <c r="A58" s="42" t="s">
        <v>40</v>
      </c>
      <c r="B58" s="42"/>
      <c r="C58" s="42"/>
      <c r="D58" s="42"/>
      <c r="E58" s="42"/>
      <c r="F58" s="42"/>
      <c r="G58" s="42"/>
      <c r="H58" s="42"/>
      <c r="I58" s="42"/>
      <c r="J58" s="42"/>
      <c r="K58" s="42"/>
      <c r="L58" s="42"/>
      <c r="M58" s="42"/>
      <c r="N58" s="42"/>
      <c r="O58" s="42"/>
      <c r="P58" s="5"/>
      <c r="Q58" s="5"/>
    </row>
    <row r="59" spans="1:17" x14ac:dyDescent="0.25">
      <c r="A59" s="42" t="s">
        <v>41</v>
      </c>
      <c r="B59" s="42"/>
      <c r="C59" s="42"/>
      <c r="D59" s="42"/>
      <c r="E59" s="42"/>
      <c r="F59" s="42"/>
      <c r="G59" s="42"/>
      <c r="H59" s="42"/>
      <c r="I59" s="42"/>
      <c r="J59" s="42"/>
      <c r="K59" s="42"/>
      <c r="L59" s="42"/>
      <c r="M59" s="42"/>
      <c r="N59" s="42"/>
      <c r="O59" s="42"/>
      <c r="P59" s="5"/>
      <c r="Q59" s="5"/>
    </row>
    <row r="60" spans="1:17" x14ac:dyDescent="0.25">
      <c r="K60" s="2"/>
      <c r="L60" s="2"/>
      <c r="M60" s="2"/>
      <c r="N60" s="2"/>
    </row>
    <row r="102" spans="11:15" s="2" customFormat="1" x14ac:dyDescent="0.25">
      <c r="K102" s="4"/>
      <c r="L102" s="4"/>
      <c r="M102" s="4"/>
      <c r="N102" s="4"/>
      <c r="O102" s="4"/>
    </row>
    <row r="103" spans="11:15" s="2" customFormat="1" x14ac:dyDescent="0.25">
      <c r="K103" s="4"/>
      <c r="L103" s="4"/>
      <c r="M103" s="4"/>
      <c r="N103" s="4"/>
      <c r="O103" s="4"/>
    </row>
    <row r="104" spans="11:15" s="2" customFormat="1" x14ac:dyDescent="0.25">
      <c r="K104" s="4"/>
      <c r="L104" s="4"/>
      <c r="M104" s="4"/>
      <c r="N104" s="4"/>
      <c r="O104" s="4"/>
    </row>
    <row r="105" spans="11:15" s="2" customFormat="1" x14ac:dyDescent="0.25">
      <c r="K105" s="4"/>
      <c r="L105" s="4"/>
      <c r="M105" s="4"/>
      <c r="N105" s="4"/>
      <c r="O105" s="4"/>
    </row>
  </sheetData>
  <sheetProtection algorithmName="SHA-512" hashValue="gsj6GBmecNf6dCe5mAXZPUd64Jrk9Fvqr/+JcikQYF22AIQ+KCv3t8jwop5Md1oVN0FDizF04DCBBvKrJnOQEA==" saltValue="Qh6uCEjReuCLnNNeFAbTMQ==" spinCount="100000" sheet="1" selectLockedCells="1"/>
  <mergeCells count="35">
    <mergeCell ref="L44:N44"/>
    <mergeCell ref="L43:N43"/>
    <mergeCell ref="L42:N42"/>
    <mergeCell ref="L41:N41"/>
    <mergeCell ref="L40:N40"/>
    <mergeCell ref="L49:N49"/>
    <mergeCell ref="L48:N48"/>
    <mergeCell ref="L47:N47"/>
    <mergeCell ref="L46:N46"/>
    <mergeCell ref="L45:N45"/>
    <mergeCell ref="A41:K49"/>
    <mergeCell ref="F9:I9"/>
    <mergeCell ref="B51:C51"/>
    <mergeCell ref="A9:B11"/>
    <mergeCell ref="D9:E9"/>
    <mergeCell ref="D11:E11"/>
    <mergeCell ref="A40:K40"/>
    <mergeCell ref="M11:N11"/>
    <mergeCell ref="M9:N9"/>
    <mergeCell ref="K9:L9"/>
    <mergeCell ref="K11:L11"/>
    <mergeCell ref="F11:I11"/>
    <mergeCell ref="A2:A5"/>
    <mergeCell ref="B2:M2"/>
    <mergeCell ref="N2:O2"/>
    <mergeCell ref="B3:M3"/>
    <mergeCell ref="N3:O3"/>
    <mergeCell ref="B4:M5"/>
    <mergeCell ref="N4:O4"/>
    <mergeCell ref="N5:O5"/>
    <mergeCell ref="A59:O59"/>
    <mergeCell ref="A58:O58"/>
    <mergeCell ref="A57:O57"/>
    <mergeCell ref="A56:O56"/>
    <mergeCell ref="B52:C52"/>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39">
      <formula1>0</formula1>
      <formula2>1000000000000000</formula2>
    </dataValidation>
    <dataValidation allowBlank="1" showInputMessage="1" showErrorMessage="1" promptTitle="NOMBRE/RAZÓN SOCIAL" prompt="NOMBRE/RAZÓN SOCIAL" sqref="F9:I9"/>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G14:G39</xm:sqref>
        </x14:dataValidation>
        <x14:dataValidation type="list" allowBlank="1" showInputMessage="1" showErrorMessage="1">
          <x14:formula1>
            <xm:f>Cálculos!$F$7:$F$8</xm:f>
          </x14:formula1>
          <xm:sqref>I14:I39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9" bestFit="1" customWidth="1"/>
    <col min="6" max="6" width="15" style="33" bestFit="1" customWidth="1"/>
  </cols>
  <sheetData>
    <row r="6" spans="2:6" x14ac:dyDescent="0.25">
      <c r="B6" s="14" t="s">
        <v>9</v>
      </c>
      <c r="D6" s="27" t="s">
        <v>42</v>
      </c>
      <c r="F6" s="30" t="s">
        <v>43</v>
      </c>
    </row>
    <row r="7" spans="2:6" x14ac:dyDescent="0.25">
      <c r="B7" s="2" t="s">
        <v>44</v>
      </c>
      <c r="D7" s="28">
        <v>0</v>
      </c>
      <c r="F7" s="31">
        <v>0.08</v>
      </c>
    </row>
    <row r="8" spans="2:6" x14ac:dyDescent="0.25">
      <c r="B8" s="2" t="s">
        <v>45</v>
      </c>
      <c r="D8" s="28">
        <v>0.05</v>
      </c>
      <c r="F8" s="32">
        <v>0</v>
      </c>
    </row>
    <row r="9" spans="2:6" x14ac:dyDescent="0.25">
      <c r="B9" s="2" t="s">
        <v>46</v>
      </c>
      <c r="D9" s="28">
        <v>0.19</v>
      </c>
    </row>
    <row r="10" spans="2:6" x14ac:dyDescent="0.25">
      <c r="D10" s="2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schemas.openxmlformats.org/package/2006/metadata/core-properties"/>
    <ds:schemaRef ds:uri="http://schemas.microsoft.com/office/2006/documentManagement/types"/>
    <ds:schemaRef ds:uri="http://purl.org/dc/elements/1.1/"/>
    <ds:schemaRef ds:uri="632c1e4e-69c6-4d1f-81a1-009441d464e5"/>
    <ds:schemaRef ds:uri="http://purl.org/dc/terms/"/>
    <ds:schemaRef ds:uri="http://www.w3.org/XML/1998/namespace"/>
    <ds:schemaRef ds:uri="http://schemas.microsoft.com/office/2006/metadata/properties"/>
    <ds:schemaRef ds:uri="http://schemas.microsoft.com/office/infopath/2007/PartnerControls"/>
    <ds:schemaRef ds:uri="39f7a895-868e-4739-ab10-589c64175fbd"/>
    <ds:schemaRef ds:uri="http://purl.org/dc/dcmitype/"/>
  </ds:schemaRefs>
</ds:datastoreItem>
</file>

<file path=customXml/itemProps2.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Administrator</cp:lastModifiedBy>
  <cp:revision/>
  <dcterms:created xsi:type="dcterms:W3CDTF">2017-04-28T13:22:52Z</dcterms:created>
  <dcterms:modified xsi:type="dcterms:W3CDTF">2024-03-08T22:12:55Z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