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26 MANTENIMIENTO EQUIPOS ELECTRONIC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J16" i="7"/>
  <c r="J17" i="7"/>
  <c r="J18" i="7"/>
  <c r="J19" i="7"/>
  <c r="J20" i="7"/>
  <c r="J21" i="7"/>
  <c r="J22" i="7"/>
  <c r="J23" i="7"/>
  <c r="J24" i="7"/>
  <c r="J25" i="7"/>
  <c r="J26" i="7"/>
  <c r="J27" i="7"/>
  <c r="J28" i="7"/>
  <c r="J29" i="7"/>
  <c r="J30" i="7"/>
  <c r="J31" i="7"/>
  <c r="J32" i="7"/>
  <c r="J33" i="7"/>
  <c r="J34" i="7"/>
  <c r="J35" i="7"/>
  <c r="J36" i="7"/>
  <c r="J37" i="7"/>
  <c r="J38" i="7"/>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27" i="7"/>
  <c r="K27" i="7" s="1"/>
  <c r="H28" i="7"/>
  <c r="K28" i="7" s="1"/>
  <c r="H29" i="7"/>
  <c r="K29" i="7" s="1"/>
  <c r="H30" i="7"/>
  <c r="K30" i="7" s="1"/>
  <c r="H31" i="7"/>
  <c r="K31" i="7" s="1"/>
  <c r="H32" i="7"/>
  <c r="K32" i="7" s="1"/>
  <c r="H33" i="7"/>
  <c r="K33" i="7" s="1"/>
  <c r="H34" i="7"/>
  <c r="K34" i="7" s="1"/>
  <c r="H35" i="7"/>
  <c r="K35" i="7" s="1"/>
  <c r="H36" i="7"/>
  <c r="K36" i="7" s="1"/>
  <c r="H37" i="7"/>
  <c r="K37" i="7" s="1"/>
  <c r="H38" i="7"/>
  <c r="K38" i="7" s="1"/>
  <c r="O41" i="7"/>
  <c r="O40" i="7"/>
  <c r="L15" i="7"/>
  <c r="N15" i="7" s="1"/>
  <c r="L16" i="7"/>
  <c r="M16" i="7" s="1"/>
  <c r="L17" i="7"/>
  <c r="L18" i="7"/>
  <c r="L19" i="7"/>
  <c r="M19" i="7" s="1"/>
  <c r="L20" i="7"/>
  <c r="M20" i="7" s="1"/>
  <c r="L21" i="7"/>
  <c r="L22" i="7"/>
  <c r="M22" i="7" s="1"/>
  <c r="L23" i="7"/>
  <c r="N23" i="7" s="1"/>
  <c r="L24" i="7"/>
  <c r="N24" i="7" s="1"/>
  <c r="L25" i="7"/>
  <c r="N25" i="7" s="1"/>
  <c r="L26" i="7"/>
  <c r="L27" i="7"/>
  <c r="M27" i="7" s="1"/>
  <c r="L28" i="7"/>
  <c r="L29" i="7"/>
  <c r="L30" i="7"/>
  <c r="L31" i="7"/>
  <c r="M31" i="7" s="1"/>
  <c r="L32" i="7"/>
  <c r="M32" i="7" s="1"/>
  <c r="L33" i="7"/>
  <c r="L34" i="7"/>
  <c r="L35" i="7"/>
  <c r="M35" i="7" s="1"/>
  <c r="L36" i="7"/>
  <c r="M36" i="7" s="1"/>
  <c r="L37" i="7"/>
  <c r="L38" i="7"/>
  <c r="M38" i="7" s="1"/>
  <c r="M15" i="7" l="1"/>
  <c r="N36" i="7"/>
  <c r="N20" i="7"/>
  <c r="O20" i="7" s="1"/>
  <c r="N35" i="7"/>
  <c r="N19" i="7"/>
  <c r="N31" i="7"/>
  <c r="O31" i="7" s="1"/>
  <c r="M37" i="7"/>
  <c r="N37" i="7"/>
  <c r="M33" i="7"/>
  <c r="N33" i="7"/>
  <c r="M29" i="7"/>
  <c r="M25" i="7"/>
  <c r="O25" i="7" s="1"/>
  <c r="M21" i="7"/>
  <c r="N21" i="7"/>
  <c r="M17" i="7"/>
  <c r="N17" i="7"/>
  <c r="O17" i="7" s="1"/>
  <c r="N38" i="7"/>
  <c r="O38" i="7" s="1"/>
  <c r="N34" i="7"/>
  <c r="M34" i="7"/>
  <c r="N30" i="7"/>
  <c r="M30" i="7"/>
  <c r="N26" i="7"/>
  <c r="N22" i="7"/>
  <c r="O22" i="7" s="1"/>
  <c r="N18" i="7"/>
  <c r="M18" i="7"/>
  <c r="M26" i="7"/>
  <c r="N29" i="7"/>
  <c r="O36" i="7"/>
  <c r="M24" i="7"/>
  <c r="O24" i="7" s="1"/>
  <c r="N28" i="7"/>
  <c r="O35" i="7"/>
  <c r="O19" i="7"/>
  <c r="O15" i="7"/>
  <c r="M28" i="7"/>
  <c r="M23" i="7"/>
  <c r="O23" i="7" s="1"/>
  <c r="N32" i="7"/>
  <c r="O32" i="7" s="1"/>
  <c r="N27" i="7"/>
  <c r="O27" i="7" s="1"/>
  <c r="N16" i="7"/>
  <c r="O16" i="7" s="1"/>
  <c r="H14" i="7"/>
  <c r="O34" i="7" l="1"/>
  <c r="O30" i="7"/>
  <c r="O33" i="7"/>
  <c r="O29" i="7"/>
  <c r="O26" i="7"/>
  <c r="O28" i="7"/>
  <c r="O18" i="7"/>
  <c r="O21" i="7"/>
  <c r="O37" i="7"/>
  <c r="O43" i="7"/>
  <c r="L14" i="7"/>
  <c r="O39" i="7" s="1"/>
  <c r="J14" i="7"/>
  <c r="M14" i="7" l="1"/>
  <c r="O44" i="7" s="1"/>
  <c r="O45" i="7" s="1"/>
  <c r="O42" i="7"/>
  <c r="K14" i="7"/>
  <c r="O46" i="7"/>
  <c r="O47" i="7" s="1"/>
  <c r="N14" i="7"/>
  <c r="O14" i="7" s="1"/>
  <c r="O48" i="7" l="1"/>
</calcChain>
</file>

<file path=xl/sharedStrings.xml><?xml version="1.0" encoding="utf-8"?>
<sst xmlns="http://schemas.openxmlformats.org/spreadsheetml/2006/main" count="101" uniqueCount="75">
  <si>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</si>
  <si>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</si>
  <si>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</si>
  <si>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</si>
  <si>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</si>
  <si>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</si>
  <si>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</si>
  <si>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</si>
  <si>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</si>
  <si>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</si>
  <si>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</si>
  <si>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</si>
  <si>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</si>
  <si>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</si>
  <si>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</si>
  <si>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</si>
  <si>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</si>
  <si>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</si>
  <si>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</si>
  <si>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</si>
  <si>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</si>
  <si>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</si>
  <si>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</si>
  <si>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</si>
  <si>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</si>
  <si>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</si>
  <si>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</si>
  <si>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</si>
  <si>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</si>
  <si>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</si>
  <si>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</si>
  <si>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</si>
  <si>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</si>
  <si>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</si>
  <si>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</si>
  <si>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</si>
  <si>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</si>
  <si>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</si>
  <si>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</si>
  <si>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</si>
  <si>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</si>
  <si>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</si>
  <si>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</si>
  <si>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</si>
  <si>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</si>
  <si>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</si>
  <si>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</si>
  <si>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</si>
  <si>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</si>
  <si>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</si>
  <si>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PLACA = 448752, TELEVISOR LG MANTENIMIENTO GENERAL, (MANTENIMIENTO PREVENTIVO)</t>
  </si>
  <si>
    <t>PLACA = 59563, PANTALLA INTERACTIVA LG MANTENIMIENTO GENERAL (MANTENIMIENTO PREVENTIVO)</t>
  </si>
  <si>
    <t>PLACA = 48912, PANTALLA INTERACTIVA LG MANTENIMIENTO GENERAL (MANTENIMIENTO PREVENTIVO)</t>
  </si>
  <si>
    <t>PLACA = 62724, TELEVISOR CHALLENGER MANTENIMIENTO GENERAL (MANTENIMIENTO PREVENTIVO)</t>
  </si>
  <si>
    <t>PLACA = 59541, PANTALLA INTERACTIVA LG MANTENIMIENTO GENERAL, (MANTENIMIENTO PREVENTIVO)</t>
  </si>
  <si>
    <t>PLACA = 44851, TELEVISOR LG MANTENIMIENTO GENERAL, (MANTENIMIENTO PREVENTIVO)</t>
  </si>
  <si>
    <t>PLACA = 30588, TECLADO ELECTRONICO YAMAHA MANTENIMIENTO GENERAL,  (MANTENIMIENTO PREVENTIVO)</t>
  </si>
  <si>
    <t>PLACA = 44845, CONSOLA YAMAHA MANTENIMIENTO GENERAL, (MANTENIMIENTO PREVENTIVO)</t>
  </si>
  <si>
    <t>PLACA = 61125, PARLANTES AUTOPOTENCIADOR  YAMAHA MANTENIMIENTO GENERAL, (MANTENIMIENTO PREVENTIVO)</t>
  </si>
  <si>
    <t>PLACA = 61126, PARLANTES AUTOPOTENCIADOR  YAMAHA MANTENIMIENTO GENERAL, (MANTENIMIENTO PREVENTIVO)</t>
  </si>
  <si>
    <t>PLACA = 61127, PARLANTES AUTOPOTENCIADOR  YAMAHA MANTENIMIENTO GENERAL, (MANTENIMIENTO PREVENTIVO)</t>
  </si>
  <si>
    <t>PLACA = 61128, PARLANTES AUTOPOTENCIADOR  YAMAHA MANTENIMIENTO GENERAL, (MANTENIMIENTO PREVENTIVO)</t>
  </si>
  <si>
    <t>PLACA = 30328, GUITARRA STINGREY STINGRAY MANTENIMIENTO GENERAL (MANTENIMIENTO PREVENTIVO)</t>
  </si>
  <si>
    <t>PLACA = 45575/45574, BAFLES DE 8" PP-0308AU  MANTENIMIENTO GENERAL, REPARACION PARLANTE, (MANTENIMIENTO CORRECTIVO)</t>
  </si>
  <si>
    <t>PLACA = 45573, BAFLES DE 15" EZEPROFESIONALPP0315 AUES  MANTENIMIENTO GENERAL, REPARACION PARLANTE, (MANTENIMIENTO CORRECTIVO)</t>
  </si>
  <si>
    <t>PLACA = 55435/55432/55431/55428/55438, PANTALLA INTERACTIVA LG MANTENIMIENTO GENERAL, REPARACION PUERTOS (MANTENIMIENTO CORRECTIVO)</t>
  </si>
  <si>
    <t>PLACA = 55450, PANTALLA INTERACTIVA LG MANTENIMIENTO GENERAL, REPARACION PANTALLA, (MANTENIMIENTO CORRECTIVO)</t>
  </si>
  <si>
    <t>PLACA = 48908/48909/48910/48911,  PANTALLA INTERACTIVA MARCA AHA 55" MODELO ULTRA - 5500R MANTENIMIENTO GENERAL, REPARACION PUERTOS (MANTENIMIENTO CORRECTIVO)</t>
  </si>
  <si>
    <t>PLACA = 54936, VIDEO BEAM EPSON MODELO H723A S/N WFBK6700306 MANTENIMIENTO GENERAL, REPARACION LAMPARA (MANTENIMIENTO CORRECTIVO)</t>
  </si>
  <si>
    <t>PLACA = 54935, VIDEO BEAM PANASONIC MODELO LB412 X6A PT-LB412 S/N DH5510243 MANTENIMIENTO GENERAL, REPARACION LAMPARA (MANTENIMIENTO CORRECTIVO)</t>
  </si>
  <si>
    <t>PLACA 48595, VIDEO BEAM EPSON MODELO H565A S/N SY7F450078L MANTENIMIENTO GENERAL, REPARACION LAMPARA (MANTENIMIENTO CORRECTIVO)</t>
  </si>
  <si>
    <t>PLACA 40872, VIDEO BEAM EPSON MODELO H309A  MANTENIMIENTO GENERAL, REPARACION LAMPARA (MANTENIMIENTO CORRECTIVO)</t>
  </si>
  <si>
    <t>PLACA 39442, VIDEO BEAM EPSON MODELO H283A  MANTENIMIENTO GENERAL, REPARACION LAMPARA (MANTENIMIENTO CORRECTIVO)</t>
  </si>
  <si>
    <t>PLACA 40831/40832/40833, VIDEO BEAM, RESOLUCION XGA 2,800 LUMENS, MARCA EPSON, MODELO S12. MANTENIMIENTO GENERAL, REPARACION LAMPARA (MANTENIMIENTO CORRECTIVO)</t>
  </si>
  <si>
    <t>PLACA = 55448/55436/55434/55437/59538/59539/55433/55444/55445/59537/55429/ 55449/55442/55441/55447/55440/55443/55430/55446/55439/59540/59536 PANTALLA INTERACTIVA LG  MATENIMIENTO GENERAL (MANTENIMIENTO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</si>
</sst>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_-;\-[$$-240A]\ * #,##0_-;_-[$$-240A]\ *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165" fontId="9" fillId="35" borderId="1" xfId="4" applyNumberFormat="1" applyFont="1" applyFill="1" applyBorder="1" applyAlignment="1" applyProtection="1">
      <alignment horizontal="center" vertical="center"/>
      <protection locked="0"/>
    </xf>
    <xf numFmtId="0" fontId="1" fillId="0" borderId="38" xfId="0" applyFont="1" applyBorder="1" applyAlignment="1">
      <alignment vertical="center" wrapText="1"/>
    </xf>
    <xf numFmtId="0" fontId="1" fillId="0" borderId="38"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tabSelected="1" topLeftCell="A20" zoomScale="64" zoomScaleNormal="70" zoomScaleSheetLayoutView="70" zoomScalePageLayoutView="55" workbookViewId="0">
      <selection activeCell="G38" sqref="G38"/>
    </sheetView>
  </sheetViews>
  <sheetFormatPr baseColWidth="10" defaultColWidth="11.42578125" defaultRowHeight="15" x14ac:dyDescent="0.25"/>
  <cols>
    <col min="1" max="1" width="10.42578125" style="2" customWidth="1"/>
    <col min="2" max="2" width="77.7109375" style="2" customWidth="1"/>
    <col min="3" max="3" width="23" style="2" customWidth="1"/>
    <col min="4" max="4" width="13.5703125" style="2" bestFit="1" customWidth="1"/>
    <col min="5" max="5" width="14" style="2" bestFit="1" customWidth="1"/>
    <col min="6" max="6" width="13.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4"/>
      <c r="N9" s="85"/>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ht="51" customHeight="1" x14ac:dyDescent="0.25">
      <c r="A14" s="26">
        <v>1</v>
      </c>
      <c r="B14" s="45" t="s">
        <v>50</v>
      </c>
      <c r="C14" s="13"/>
      <c r="D14" s="10">
        <v>1</v>
      </c>
      <c r="E14" s="46" t="s">
        <v>49</v>
      </c>
      <c r="F14" s="44"/>
      <c r="G14" s="12"/>
      <c r="H14" s="1">
        <f t="shared" ref="H14:H38" si="0">+ROUND(F14*G14,0)</f>
        <v>0</v>
      </c>
      <c r="I14" s="12"/>
      <c r="J14" s="1">
        <f t="shared" ref="J14:J38" si="1">ROUND(F14*I14,0)</f>
        <v>0</v>
      </c>
      <c r="K14" s="1">
        <f t="shared" ref="K14:K38" si="2">ROUND(F14+H14+J14,0)</f>
        <v>0</v>
      </c>
      <c r="L14" s="1">
        <f t="shared" ref="L14:L38" si="3">ROUND(F14*D14,0)</f>
        <v>0</v>
      </c>
      <c r="M14" s="1">
        <f t="shared" ref="M14:M38" si="4">ROUND(L14*G14,0)</f>
        <v>0</v>
      </c>
      <c r="N14" s="1">
        <f t="shared" ref="N14:N38" si="5">ROUND(L14*I14,0)</f>
        <v>0</v>
      </c>
      <c r="O14" s="27">
        <f t="shared" ref="O14:O38" si="6">ROUND(L14+N14+M14,0)</f>
        <v>0</v>
      </c>
    </row>
    <row r="15" spans="1:15" s="9" customFormat="1" ht="28.5" x14ac:dyDescent="0.25">
      <c r="A15" s="26">
        <v>2</v>
      </c>
      <c r="B15" s="45" t="s">
        <v>51</v>
      </c>
      <c r="C15" s="13"/>
      <c r="D15" s="10">
        <v>1</v>
      </c>
      <c r="E15" s="46" t="s">
        <v>49</v>
      </c>
      <c r="F15" s="44"/>
      <c r="G15" s="12"/>
      <c r="H15" s="1">
        <f t="shared" si="0"/>
        <v>0</v>
      </c>
      <c r="I15" s="12"/>
      <c r="J15" s="1">
        <f t="shared" si="1"/>
        <v>0</v>
      </c>
      <c r="K15" s="1">
        <f t="shared" si="2"/>
        <v>0</v>
      </c>
      <c r="L15" s="1">
        <f t="shared" si="3"/>
        <v>0</v>
      </c>
      <c r="M15" s="1">
        <f t="shared" si="4"/>
        <v>0</v>
      </c>
      <c r="N15" s="1">
        <f t="shared" si="5"/>
        <v>0</v>
      </c>
      <c r="O15" s="27">
        <f t="shared" si="6"/>
        <v>0</v>
      </c>
    </row>
    <row r="16" spans="1:15" s="9" customFormat="1" ht="28.5" x14ac:dyDescent="0.25">
      <c r="A16" s="26">
        <v>3</v>
      </c>
      <c r="B16" s="45" t="s">
        <v>52</v>
      </c>
      <c r="C16" s="13"/>
      <c r="D16" s="10">
        <v>1</v>
      </c>
      <c r="E16" s="46" t="s">
        <v>49</v>
      </c>
      <c r="F16" s="44"/>
      <c r="G16" s="12"/>
      <c r="H16" s="1">
        <f t="shared" si="0"/>
        <v>0</v>
      </c>
      <c r="I16" s="12"/>
      <c r="J16" s="1">
        <f t="shared" si="1"/>
        <v>0</v>
      </c>
      <c r="K16" s="1">
        <f t="shared" si="2"/>
        <v>0</v>
      </c>
      <c r="L16" s="1">
        <f t="shared" si="3"/>
        <v>0</v>
      </c>
      <c r="M16" s="1">
        <f t="shared" si="4"/>
        <v>0</v>
      </c>
      <c r="N16" s="1">
        <f t="shared" si="5"/>
        <v>0</v>
      </c>
      <c r="O16" s="27">
        <f t="shared" si="6"/>
        <v>0</v>
      </c>
    </row>
    <row r="17" spans="1:15" s="9" customFormat="1" ht="28.5" x14ac:dyDescent="0.25">
      <c r="A17" s="26">
        <v>4</v>
      </c>
      <c r="B17" s="45" t="s">
        <v>53</v>
      </c>
      <c r="C17" s="13"/>
      <c r="D17" s="10">
        <v>1</v>
      </c>
      <c r="E17" s="46" t="s">
        <v>49</v>
      </c>
      <c r="F17" s="44"/>
      <c r="G17" s="12"/>
      <c r="H17" s="1">
        <f t="shared" si="0"/>
        <v>0</v>
      </c>
      <c r="I17" s="12"/>
      <c r="J17" s="1">
        <f t="shared" si="1"/>
        <v>0</v>
      </c>
      <c r="K17" s="1">
        <f t="shared" si="2"/>
        <v>0</v>
      </c>
      <c r="L17" s="1">
        <f t="shared" si="3"/>
        <v>0</v>
      </c>
      <c r="M17" s="1">
        <f t="shared" si="4"/>
        <v>0</v>
      </c>
      <c r="N17" s="1">
        <f t="shared" si="5"/>
        <v>0</v>
      </c>
      <c r="O17" s="27">
        <f t="shared" si="6"/>
        <v>0</v>
      </c>
    </row>
    <row r="18" spans="1:15" s="9" customFormat="1" ht="28.5" x14ac:dyDescent="0.25">
      <c r="A18" s="26">
        <v>5</v>
      </c>
      <c r="B18" s="45" t="s">
        <v>54</v>
      </c>
      <c r="C18" s="13"/>
      <c r="D18" s="10">
        <v>1</v>
      </c>
      <c r="E18" s="46" t="s">
        <v>49</v>
      </c>
      <c r="F18" s="44"/>
      <c r="G18" s="12"/>
      <c r="H18" s="1">
        <f t="shared" si="0"/>
        <v>0</v>
      </c>
      <c r="I18" s="12"/>
      <c r="J18" s="1">
        <f t="shared" si="1"/>
        <v>0</v>
      </c>
      <c r="K18" s="1">
        <f t="shared" si="2"/>
        <v>0</v>
      </c>
      <c r="L18" s="1">
        <f t="shared" si="3"/>
        <v>0</v>
      </c>
      <c r="M18" s="1">
        <f t="shared" si="4"/>
        <v>0</v>
      </c>
      <c r="N18" s="1">
        <f t="shared" si="5"/>
        <v>0</v>
      </c>
      <c r="O18" s="27">
        <f t="shared" si="6"/>
        <v>0</v>
      </c>
    </row>
    <row r="19" spans="1:15" s="9" customFormat="1" ht="28.5" x14ac:dyDescent="0.25">
      <c r="A19" s="26">
        <v>6</v>
      </c>
      <c r="B19" s="45" t="s">
        <v>55</v>
      </c>
      <c r="C19" s="13"/>
      <c r="D19" s="10">
        <v>1</v>
      </c>
      <c r="E19" s="46" t="s">
        <v>49</v>
      </c>
      <c r="F19" s="44"/>
      <c r="G19" s="12"/>
      <c r="H19" s="1">
        <f t="shared" si="0"/>
        <v>0</v>
      </c>
      <c r="I19" s="12"/>
      <c r="J19" s="1">
        <f t="shared" si="1"/>
        <v>0</v>
      </c>
      <c r="K19" s="1">
        <f t="shared" si="2"/>
        <v>0</v>
      </c>
      <c r="L19" s="1">
        <f t="shared" si="3"/>
        <v>0</v>
      </c>
      <c r="M19" s="1">
        <f t="shared" si="4"/>
        <v>0</v>
      </c>
      <c r="N19" s="1">
        <f t="shared" si="5"/>
        <v>0</v>
      </c>
      <c r="O19" s="27">
        <f t="shared" si="6"/>
        <v>0</v>
      </c>
    </row>
    <row r="20" spans="1:15" s="9" customFormat="1" ht="28.5" x14ac:dyDescent="0.25">
      <c r="A20" s="26">
        <v>7</v>
      </c>
      <c r="B20" s="45" t="s">
        <v>56</v>
      </c>
      <c r="C20" s="13"/>
      <c r="D20" s="10">
        <v>1</v>
      </c>
      <c r="E20" s="46" t="s">
        <v>49</v>
      </c>
      <c r="F20" s="44"/>
      <c r="G20" s="12"/>
      <c r="H20" s="1">
        <f t="shared" si="0"/>
        <v>0</v>
      </c>
      <c r="I20" s="12"/>
      <c r="J20" s="1">
        <f t="shared" si="1"/>
        <v>0</v>
      </c>
      <c r="K20" s="1">
        <f t="shared" si="2"/>
        <v>0</v>
      </c>
      <c r="L20" s="1">
        <f t="shared" si="3"/>
        <v>0</v>
      </c>
      <c r="M20" s="1">
        <f t="shared" si="4"/>
        <v>0</v>
      </c>
      <c r="N20" s="1">
        <f t="shared" si="5"/>
        <v>0</v>
      </c>
      <c r="O20" s="27">
        <f t="shared" si="6"/>
        <v>0</v>
      </c>
    </row>
    <row r="21" spans="1:15" s="9" customFormat="1" ht="28.5" x14ac:dyDescent="0.25">
      <c r="A21" s="26">
        <v>8</v>
      </c>
      <c r="B21" s="45" t="s">
        <v>57</v>
      </c>
      <c r="C21" s="13"/>
      <c r="D21" s="10">
        <v>1</v>
      </c>
      <c r="E21" s="46" t="s">
        <v>49</v>
      </c>
      <c r="F21" s="44"/>
      <c r="G21" s="12"/>
      <c r="H21" s="1">
        <f t="shared" si="0"/>
        <v>0</v>
      </c>
      <c r="I21" s="12"/>
      <c r="J21" s="1">
        <f t="shared" si="1"/>
        <v>0</v>
      </c>
      <c r="K21" s="1">
        <f t="shared" si="2"/>
        <v>0</v>
      </c>
      <c r="L21" s="1">
        <f t="shared" si="3"/>
        <v>0</v>
      </c>
      <c r="M21" s="1">
        <f t="shared" si="4"/>
        <v>0</v>
      </c>
      <c r="N21" s="1">
        <f t="shared" si="5"/>
        <v>0</v>
      </c>
      <c r="O21" s="27">
        <f t="shared" si="6"/>
        <v>0</v>
      </c>
    </row>
    <row r="22" spans="1:15" s="9" customFormat="1" ht="28.5" x14ac:dyDescent="0.25">
      <c r="A22" s="26">
        <v>9</v>
      </c>
      <c r="B22" s="45" t="s">
        <v>58</v>
      </c>
      <c r="C22" s="13"/>
      <c r="D22" s="10">
        <v>1</v>
      </c>
      <c r="E22" s="46" t="s">
        <v>49</v>
      </c>
      <c r="F22" s="44"/>
      <c r="G22" s="12"/>
      <c r="H22" s="1">
        <f t="shared" si="0"/>
        <v>0</v>
      </c>
      <c r="I22" s="12"/>
      <c r="J22" s="1">
        <f t="shared" si="1"/>
        <v>0</v>
      </c>
      <c r="K22" s="1">
        <f t="shared" si="2"/>
        <v>0</v>
      </c>
      <c r="L22" s="1">
        <f t="shared" si="3"/>
        <v>0</v>
      </c>
      <c r="M22" s="1">
        <f t="shared" si="4"/>
        <v>0</v>
      </c>
      <c r="N22" s="1">
        <f t="shared" si="5"/>
        <v>0</v>
      </c>
      <c r="O22" s="27">
        <f t="shared" si="6"/>
        <v>0</v>
      </c>
    </row>
    <row r="23" spans="1:15" s="9" customFormat="1" ht="28.5" x14ac:dyDescent="0.25">
      <c r="A23" s="26">
        <v>10</v>
      </c>
      <c r="B23" s="45" t="s">
        <v>59</v>
      </c>
      <c r="C23" s="13"/>
      <c r="D23" s="10">
        <v>1</v>
      </c>
      <c r="E23" s="46" t="s">
        <v>49</v>
      </c>
      <c r="F23" s="44"/>
      <c r="G23" s="12"/>
      <c r="H23" s="1">
        <f t="shared" si="0"/>
        <v>0</v>
      </c>
      <c r="I23" s="12"/>
      <c r="J23" s="1">
        <f t="shared" si="1"/>
        <v>0</v>
      </c>
      <c r="K23" s="1">
        <f t="shared" si="2"/>
        <v>0</v>
      </c>
      <c r="L23" s="1">
        <f t="shared" si="3"/>
        <v>0</v>
      </c>
      <c r="M23" s="1">
        <f t="shared" si="4"/>
        <v>0</v>
      </c>
      <c r="N23" s="1">
        <f t="shared" si="5"/>
        <v>0</v>
      </c>
      <c r="O23" s="27">
        <f t="shared" si="6"/>
        <v>0</v>
      </c>
    </row>
    <row r="24" spans="1:15" s="9" customFormat="1" ht="28.5" x14ac:dyDescent="0.25">
      <c r="A24" s="26">
        <v>11</v>
      </c>
      <c r="B24" s="45" t="s">
        <v>60</v>
      </c>
      <c r="C24" s="13"/>
      <c r="D24" s="10">
        <v>1</v>
      </c>
      <c r="E24" s="46" t="s">
        <v>49</v>
      </c>
      <c r="F24" s="44"/>
      <c r="G24" s="12"/>
      <c r="H24" s="1">
        <f t="shared" si="0"/>
        <v>0</v>
      </c>
      <c r="I24" s="12"/>
      <c r="J24" s="1">
        <f t="shared" si="1"/>
        <v>0</v>
      </c>
      <c r="K24" s="1">
        <f t="shared" si="2"/>
        <v>0</v>
      </c>
      <c r="L24" s="1">
        <f t="shared" si="3"/>
        <v>0</v>
      </c>
      <c r="M24" s="1">
        <f t="shared" si="4"/>
        <v>0</v>
      </c>
      <c r="N24" s="1">
        <f t="shared" si="5"/>
        <v>0</v>
      </c>
      <c r="O24" s="27">
        <f t="shared" si="6"/>
        <v>0</v>
      </c>
    </row>
    <row r="25" spans="1:15" s="9" customFormat="1" ht="28.5" x14ac:dyDescent="0.25">
      <c r="A25" s="26">
        <v>12</v>
      </c>
      <c r="B25" s="45" t="s">
        <v>61</v>
      </c>
      <c r="C25" s="13"/>
      <c r="D25" s="10">
        <v>1</v>
      </c>
      <c r="E25" s="46" t="s">
        <v>49</v>
      </c>
      <c r="F25" s="44"/>
      <c r="G25" s="12"/>
      <c r="H25" s="1">
        <f t="shared" si="0"/>
        <v>0</v>
      </c>
      <c r="I25" s="12"/>
      <c r="J25" s="1">
        <f t="shared" si="1"/>
        <v>0</v>
      </c>
      <c r="K25" s="1">
        <f t="shared" si="2"/>
        <v>0</v>
      </c>
      <c r="L25" s="1">
        <f t="shared" si="3"/>
        <v>0</v>
      </c>
      <c r="M25" s="1">
        <f t="shared" si="4"/>
        <v>0</v>
      </c>
      <c r="N25" s="1">
        <f t="shared" si="5"/>
        <v>0</v>
      </c>
      <c r="O25" s="27">
        <f t="shared" si="6"/>
        <v>0</v>
      </c>
    </row>
    <row r="26" spans="1:15" s="9" customFormat="1" ht="28.5" x14ac:dyDescent="0.25">
      <c r="A26" s="26">
        <v>13</v>
      </c>
      <c r="B26" s="45" t="s">
        <v>62</v>
      </c>
      <c r="C26" s="13"/>
      <c r="D26" s="10">
        <v>1</v>
      </c>
      <c r="E26" s="46" t="s">
        <v>49</v>
      </c>
      <c r="F26" s="44"/>
      <c r="G26" s="12"/>
      <c r="H26" s="1">
        <f t="shared" si="0"/>
        <v>0</v>
      </c>
      <c r="I26" s="12"/>
      <c r="J26" s="1">
        <f t="shared" si="1"/>
        <v>0</v>
      </c>
      <c r="K26" s="1">
        <f t="shared" si="2"/>
        <v>0</v>
      </c>
      <c r="L26" s="1">
        <f t="shared" si="3"/>
        <v>0</v>
      </c>
      <c r="M26" s="1">
        <f t="shared" si="4"/>
        <v>0</v>
      </c>
      <c r="N26" s="1">
        <f t="shared" si="5"/>
        <v>0</v>
      </c>
      <c r="O26" s="27">
        <f t="shared" si="6"/>
        <v>0</v>
      </c>
    </row>
    <row r="27" spans="1:15" s="9" customFormat="1" ht="28.5" x14ac:dyDescent="0.25">
      <c r="A27" s="26">
        <v>14</v>
      </c>
      <c r="B27" s="45" t="s">
        <v>63</v>
      </c>
      <c r="C27" s="13"/>
      <c r="D27" s="10">
        <v>2</v>
      </c>
      <c r="E27" s="46" t="s">
        <v>49</v>
      </c>
      <c r="F27" s="44"/>
      <c r="G27" s="12"/>
      <c r="H27" s="1">
        <f t="shared" si="0"/>
        <v>0</v>
      </c>
      <c r="I27" s="12"/>
      <c r="J27" s="1">
        <f t="shared" si="1"/>
        <v>0</v>
      </c>
      <c r="K27" s="1">
        <f t="shared" si="2"/>
        <v>0</v>
      </c>
      <c r="L27" s="1">
        <f t="shared" si="3"/>
        <v>0</v>
      </c>
      <c r="M27" s="1">
        <f t="shared" si="4"/>
        <v>0</v>
      </c>
      <c r="N27" s="1">
        <f t="shared" si="5"/>
        <v>0</v>
      </c>
      <c r="O27" s="27">
        <f t="shared" si="6"/>
        <v>0</v>
      </c>
    </row>
    <row r="28" spans="1:15" s="9" customFormat="1" ht="42.75" x14ac:dyDescent="0.25">
      <c r="A28" s="26">
        <v>15</v>
      </c>
      <c r="B28" s="45" t="s">
        <v>64</v>
      </c>
      <c r="C28" s="13"/>
      <c r="D28" s="10">
        <v>1</v>
      </c>
      <c r="E28" s="46" t="s">
        <v>49</v>
      </c>
      <c r="F28" s="44"/>
      <c r="G28" s="12"/>
      <c r="H28" s="1">
        <f t="shared" si="0"/>
        <v>0</v>
      </c>
      <c r="I28" s="12"/>
      <c r="J28" s="1">
        <f t="shared" si="1"/>
        <v>0</v>
      </c>
      <c r="K28" s="1">
        <f t="shared" si="2"/>
        <v>0</v>
      </c>
      <c r="L28" s="1">
        <f t="shared" si="3"/>
        <v>0</v>
      </c>
      <c r="M28" s="1">
        <f t="shared" si="4"/>
        <v>0</v>
      </c>
      <c r="N28" s="1">
        <f t="shared" si="5"/>
        <v>0</v>
      </c>
      <c r="O28" s="27">
        <f t="shared" si="6"/>
        <v>0</v>
      </c>
    </row>
    <row r="29" spans="1:15" s="9" customFormat="1" ht="42.75" x14ac:dyDescent="0.25">
      <c r="A29" s="26">
        <v>16</v>
      </c>
      <c r="B29" s="45" t="s">
        <v>65</v>
      </c>
      <c r="C29" s="13"/>
      <c r="D29" s="10">
        <v>5</v>
      </c>
      <c r="E29" s="46" t="s">
        <v>49</v>
      </c>
      <c r="F29" s="44"/>
      <c r="G29" s="12"/>
      <c r="H29" s="1">
        <f t="shared" si="0"/>
        <v>0</v>
      </c>
      <c r="I29" s="12"/>
      <c r="J29" s="1">
        <f t="shared" si="1"/>
        <v>0</v>
      </c>
      <c r="K29" s="1">
        <f t="shared" si="2"/>
        <v>0</v>
      </c>
      <c r="L29" s="1">
        <f t="shared" si="3"/>
        <v>0</v>
      </c>
      <c r="M29" s="1">
        <f t="shared" si="4"/>
        <v>0</v>
      </c>
      <c r="N29" s="1">
        <f t="shared" si="5"/>
        <v>0</v>
      </c>
      <c r="O29" s="27">
        <f t="shared" si="6"/>
        <v>0</v>
      </c>
    </row>
    <row r="30" spans="1:15" s="9" customFormat="1" ht="28.5" x14ac:dyDescent="0.25">
      <c r="A30" s="26">
        <v>17</v>
      </c>
      <c r="B30" s="45" t="s">
        <v>66</v>
      </c>
      <c r="C30" s="13"/>
      <c r="D30" s="10">
        <v>1</v>
      </c>
      <c r="E30" s="46" t="s">
        <v>49</v>
      </c>
      <c r="F30" s="44"/>
      <c r="G30" s="12"/>
      <c r="H30" s="1">
        <f t="shared" si="0"/>
        <v>0</v>
      </c>
      <c r="I30" s="12"/>
      <c r="J30" s="1">
        <f t="shared" si="1"/>
        <v>0</v>
      </c>
      <c r="K30" s="1">
        <f t="shared" si="2"/>
        <v>0</v>
      </c>
      <c r="L30" s="1">
        <f t="shared" si="3"/>
        <v>0</v>
      </c>
      <c r="M30" s="1">
        <f t="shared" si="4"/>
        <v>0</v>
      </c>
      <c r="N30" s="1">
        <f t="shared" si="5"/>
        <v>0</v>
      </c>
      <c r="O30" s="27">
        <f t="shared" si="6"/>
        <v>0</v>
      </c>
    </row>
    <row r="31" spans="1:15" s="9" customFormat="1" ht="42.75" x14ac:dyDescent="0.25">
      <c r="A31" s="26">
        <v>18</v>
      </c>
      <c r="B31" s="45" t="s">
        <v>67</v>
      </c>
      <c r="C31" s="13"/>
      <c r="D31" s="10">
        <v>4</v>
      </c>
      <c r="E31" s="46" t="s">
        <v>49</v>
      </c>
      <c r="F31" s="44"/>
      <c r="G31" s="12"/>
      <c r="H31" s="1">
        <f t="shared" si="0"/>
        <v>0</v>
      </c>
      <c r="I31" s="12"/>
      <c r="J31" s="1">
        <f t="shared" si="1"/>
        <v>0</v>
      </c>
      <c r="K31" s="1">
        <f t="shared" si="2"/>
        <v>0</v>
      </c>
      <c r="L31" s="1">
        <f t="shared" si="3"/>
        <v>0</v>
      </c>
      <c r="M31" s="1">
        <f t="shared" si="4"/>
        <v>0</v>
      </c>
      <c r="N31" s="1">
        <f t="shared" si="5"/>
        <v>0</v>
      </c>
      <c r="O31" s="27">
        <f t="shared" si="6"/>
        <v>0</v>
      </c>
    </row>
    <row r="32" spans="1:15" s="9" customFormat="1" ht="42.75" x14ac:dyDescent="0.25">
      <c r="A32" s="26">
        <v>19</v>
      </c>
      <c r="B32" s="45" t="s">
        <v>68</v>
      </c>
      <c r="C32" s="13"/>
      <c r="D32" s="10">
        <v>1</v>
      </c>
      <c r="E32" s="46" t="s">
        <v>49</v>
      </c>
      <c r="F32" s="44"/>
      <c r="G32" s="12"/>
      <c r="H32" s="1">
        <f t="shared" si="0"/>
        <v>0</v>
      </c>
      <c r="I32" s="12"/>
      <c r="J32" s="1">
        <f t="shared" si="1"/>
        <v>0</v>
      </c>
      <c r="K32" s="1">
        <f t="shared" si="2"/>
        <v>0</v>
      </c>
      <c r="L32" s="1">
        <f t="shared" si="3"/>
        <v>0</v>
      </c>
      <c r="M32" s="1">
        <f t="shared" si="4"/>
        <v>0</v>
      </c>
      <c r="N32" s="1">
        <f t="shared" si="5"/>
        <v>0</v>
      </c>
      <c r="O32" s="27">
        <f t="shared" si="6"/>
        <v>0</v>
      </c>
    </row>
    <row r="33" spans="1:15" s="9" customFormat="1" ht="42.75" x14ac:dyDescent="0.25">
      <c r="A33" s="26">
        <v>20</v>
      </c>
      <c r="B33" s="45" t="s">
        <v>69</v>
      </c>
      <c r="C33" s="13"/>
      <c r="D33" s="10">
        <v>1</v>
      </c>
      <c r="E33" s="46" t="s">
        <v>49</v>
      </c>
      <c r="F33" s="44"/>
      <c r="G33" s="12"/>
      <c r="H33" s="1">
        <f t="shared" si="0"/>
        <v>0</v>
      </c>
      <c r="I33" s="12"/>
      <c r="J33" s="1">
        <f t="shared" si="1"/>
        <v>0</v>
      </c>
      <c r="K33" s="1">
        <f t="shared" si="2"/>
        <v>0</v>
      </c>
      <c r="L33" s="1">
        <f t="shared" si="3"/>
        <v>0</v>
      </c>
      <c r="M33" s="1">
        <f t="shared" si="4"/>
        <v>0</v>
      </c>
      <c r="N33" s="1">
        <f t="shared" si="5"/>
        <v>0</v>
      </c>
      <c r="O33" s="27">
        <f t="shared" si="6"/>
        <v>0</v>
      </c>
    </row>
    <row r="34" spans="1:15" s="9" customFormat="1" ht="42.75" x14ac:dyDescent="0.25">
      <c r="A34" s="26">
        <v>21</v>
      </c>
      <c r="B34" s="45" t="s">
        <v>70</v>
      </c>
      <c r="C34" s="13"/>
      <c r="D34" s="10">
        <v>1</v>
      </c>
      <c r="E34" s="46" t="s">
        <v>49</v>
      </c>
      <c r="F34" s="44"/>
      <c r="G34" s="12"/>
      <c r="H34" s="1">
        <f t="shared" si="0"/>
        <v>0</v>
      </c>
      <c r="I34" s="12"/>
      <c r="J34" s="1">
        <f t="shared" si="1"/>
        <v>0</v>
      </c>
      <c r="K34" s="1">
        <f t="shared" si="2"/>
        <v>0</v>
      </c>
      <c r="L34" s="1">
        <f t="shared" si="3"/>
        <v>0</v>
      </c>
      <c r="M34" s="1">
        <f t="shared" si="4"/>
        <v>0</v>
      </c>
      <c r="N34" s="1">
        <f t="shared" si="5"/>
        <v>0</v>
      </c>
      <c r="O34" s="27">
        <f t="shared" si="6"/>
        <v>0</v>
      </c>
    </row>
    <row r="35" spans="1:15" s="9" customFormat="1" ht="28.5" x14ac:dyDescent="0.25">
      <c r="A35" s="26">
        <v>22</v>
      </c>
      <c r="B35" s="45" t="s">
        <v>71</v>
      </c>
      <c r="C35" s="13"/>
      <c r="D35" s="10">
        <v>1</v>
      </c>
      <c r="E35" s="46" t="s">
        <v>49</v>
      </c>
      <c r="F35" s="44"/>
      <c r="G35" s="12"/>
      <c r="H35" s="1">
        <f t="shared" si="0"/>
        <v>0</v>
      </c>
      <c r="I35" s="12"/>
      <c r="J35" s="1">
        <f t="shared" si="1"/>
        <v>0</v>
      </c>
      <c r="K35" s="1">
        <f t="shared" si="2"/>
        <v>0</v>
      </c>
      <c r="L35" s="1">
        <f t="shared" si="3"/>
        <v>0</v>
      </c>
      <c r="M35" s="1">
        <f t="shared" si="4"/>
        <v>0</v>
      </c>
      <c r="N35" s="1">
        <f t="shared" si="5"/>
        <v>0</v>
      </c>
      <c r="O35" s="27">
        <f t="shared" si="6"/>
        <v>0</v>
      </c>
    </row>
    <row r="36" spans="1:15" s="9" customFormat="1" ht="28.5" x14ac:dyDescent="0.25">
      <c r="A36" s="26">
        <v>23</v>
      </c>
      <c r="B36" s="45" t="s">
        <v>72</v>
      </c>
      <c r="C36" s="13"/>
      <c r="D36" s="10">
        <v>1</v>
      </c>
      <c r="E36" s="46" t="s">
        <v>49</v>
      </c>
      <c r="F36" s="44"/>
      <c r="G36" s="12"/>
      <c r="H36" s="1">
        <f t="shared" si="0"/>
        <v>0</v>
      </c>
      <c r="I36" s="12"/>
      <c r="J36" s="1">
        <f t="shared" si="1"/>
        <v>0</v>
      </c>
      <c r="K36" s="1">
        <f t="shared" si="2"/>
        <v>0</v>
      </c>
      <c r="L36" s="1">
        <f t="shared" si="3"/>
        <v>0</v>
      </c>
      <c r="M36" s="1">
        <f t="shared" si="4"/>
        <v>0</v>
      </c>
      <c r="N36" s="1">
        <f t="shared" si="5"/>
        <v>0</v>
      </c>
      <c r="O36" s="27">
        <f t="shared" si="6"/>
        <v>0</v>
      </c>
    </row>
    <row r="37" spans="1:15" s="9" customFormat="1" ht="42.75" x14ac:dyDescent="0.25">
      <c r="A37" s="26">
        <v>24</v>
      </c>
      <c r="B37" s="45" t="s">
        <v>73</v>
      </c>
      <c r="C37" s="13"/>
      <c r="D37" s="10">
        <v>3</v>
      </c>
      <c r="E37" s="46" t="s">
        <v>49</v>
      </c>
      <c r="F37" s="44"/>
      <c r="G37" s="12"/>
      <c r="H37" s="1">
        <f t="shared" si="0"/>
        <v>0</v>
      </c>
      <c r="I37" s="12"/>
      <c r="J37" s="1">
        <f t="shared" si="1"/>
        <v>0</v>
      </c>
      <c r="K37" s="1">
        <f t="shared" si="2"/>
        <v>0</v>
      </c>
      <c r="L37" s="1">
        <f t="shared" si="3"/>
        <v>0</v>
      </c>
      <c r="M37" s="1">
        <f t="shared" si="4"/>
        <v>0</v>
      </c>
      <c r="N37" s="1">
        <f t="shared" si="5"/>
        <v>0</v>
      </c>
      <c r="O37" s="27">
        <f t="shared" si="6"/>
        <v>0</v>
      </c>
    </row>
    <row r="38" spans="1:15" s="9" customFormat="1" ht="72" thickBot="1" x14ac:dyDescent="0.3">
      <c r="A38" s="26">
        <v>25</v>
      </c>
      <c r="B38" s="45" t="s">
        <v>74</v>
      </c>
      <c r="C38" s="13"/>
      <c r="D38" s="10">
        <v>22</v>
      </c>
      <c r="E38" s="46" t="s">
        <v>49</v>
      </c>
      <c r="F38" s="44"/>
      <c r="G38" s="12"/>
      <c r="H38" s="1">
        <f t="shared" si="0"/>
        <v>0</v>
      </c>
      <c r="I38" s="12"/>
      <c r="J38" s="1">
        <f t="shared" si="1"/>
        <v>0</v>
      </c>
      <c r="K38" s="1">
        <f t="shared" si="2"/>
        <v>0</v>
      </c>
      <c r="L38" s="1">
        <f t="shared" si="3"/>
        <v>0</v>
      </c>
      <c r="M38" s="1">
        <f t="shared" si="4"/>
        <v>0</v>
      </c>
      <c r="N38" s="1">
        <f t="shared" si="5"/>
        <v>0</v>
      </c>
      <c r="O38" s="27">
        <f t="shared" si="6"/>
        <v>0</v>
      </c>
    </row>
    <row r="39" spans="1:15" s="9" customFormat="1" ht="42" customHeight="1" thickBot="1" x14ac:dyDescent="0.3">
      <c r="A39" s="80" t="s">
        <v>27</v>
      </c>
      <c r="B39" s="81"/>
      <c r="C39" s="81"/>
      <c r="D39" s="81"/>
      <c r="E39" s="81"/>
      <c r="F39" s="81"/>
      <c r="G39" s="81"/>
      <c r="H39" s="81"/>
      <c r="I39" s="81"/>
      <c r="J39" s="81"/>
      <c r="K39" s="81"/>
      <c r="L39" s="53" t="s">
        <v>28</v>
      </c>
      <c r="M39" s="54"/>
      <c r="N39" s="54"/>
      <c r="O39" s="35">
        <f>SUMIF(G:G,0%,L:L)+SUMIF(G:G,"",L:L)</f>
        <v>0</v>
      </c>
    </row>
    <row r="40" spans="1:15" s="9" customFormat="1" ht="39" customHeight="1" x14ac:dyDescent="0.25">
      <c r="A40" s="59" t="s">
        <v>29</v>
      </c>
      <c r="B40" s="60"/>
      <c r="C40" s="60"/>
      <c r="D40" s="60"/>
      <c r="E40" s="60"/>
      <c r="F40" s="60"/>
      <c r="G40" s="60"/>
      <c r="H40" s="60"/>
      <c r="I40" s="60"/>
      <c r="J40" s="60"/>
      <c r="K40" s="61"/>
      <c r="L40" s="51" t="s">
        <v>30</v>
      </c>
      <c r="M40" s="52"/>
      <c r="N40" s="52"/>
      <c r="O40" s="36">
        <f>SUMIF(G:G,5%,L:L)</f>
        <v>0</v>
      </c>
    </row>
    <row r="41" spans="1:15" s="9" customFormat="1" ht="30" customHeight="1" x14ac:dyDescent="0.25">
      <c r="A41" s="62"/>
      <c r="B41" s="63"/>
      <c r="C41" s="63"/>
      <c r="D41" s="63"/>
      <c r="E41" s="63"/>
      <c r="F41" s="63"/>
      <c r="G41" s="63"/>
      <c r="H41" s="63"/>
      <c r="I41" s="63"/>
      <c r="J41" s="63"/>
      <c r="K41" s="64"/>
      <c r="L41" s="51" t="s">
        <v>31</v>
      </c>
      <c r="M41" s="52"/>
      <c r="N41" s="52"/>
      <c r="O41" s="36">
        <f>SUMIF(G:G,19%,L:L)</f>
        <v>0</v>
      </c>
    </row>
    <row r="42" spans="1:15" s="9" customFormat="1" ht="30" customHeight="1" x14ac:dyDescent="0.25">
      <c r="A42" s="62"/>
      <c r="B42" s="63"/>
      <c r="C42" s="63"/>
      <c r="D42" s="63"/>
      <c r="E42" s="63"/>
      <c r="F42" s="63"/>
      <c r="G42" s="63"/>
      <c r="H42" s="63"/>
      <c r="I42" s="63"/>
      <c r="J42" s="63"/>
      <c r="K42" s="64"/>
      <c r="L42" s="49" t="s">
        <v>23</v>
      </c>
      <c r="M42" s="50"/>
      <c r="N42" s="50"/>
      <c r="O42" s="37">
        <f>SUM(O39:O41)</f>
        <v>0</v>
      </c>
    </row>
    <row r="43" spans="1:15" s="9" customFormat="1" ht="30" customHeight="1" x14ac:dyDescent="0.25">
      <c r="A43" s="62"/>
      <c r="B43" s="63"/>
      <c r="C43" s="63"/>
      <c r="D43" s="63"/>
      <c r="E43" s="63"/>
      <c r="F43" s="63"/>
      <c r="G43" s="63"/>
      <c r="H43" s="63"/>
      <c r="I43" s="63"/>
      <c r="J43" s="63"/>
      <c r="K43" s="64"/>
      <c r="L43" s="47" t="s">
        <v>32</v>
      </c>
      <c r="M43" s="48"/>
      <c r="N43" s="48"/>
      <c r="O43" s="38">
        <f>SUMIF(G:G,5%,M:M)</f>
        <v>0</v>
      </c>
    </row>
    <row r="44" spans="1:15" s="9" customFormat="1" ht="30" customHeight="1" x14ac:dyDescent="0.25">
      <c r="A44" s="62"/>
      <c r="B44" s="63"/>
      <c r="C44" s="63"/>
      <c r="D44" s="63"/>
      <c r="E44" s="63"/>
      <c r="F44" s="63"/>
      <c r="G44" s="63"/>
      <c r="H44" s="63"/>
      <c r="I44" s="63"/>
      <c r="J44" s="63"/>
      <c r="K44" s="64"/>
      <c r="L44" s="47" t="s">
        <v>33</v>
      </c>
      <c r="M44" s="48"/>
      <c r="N44" s="48"/>
      <c r="O44" s="38">
        <f>SUMIF(G:G,19%,M:M)</f>
        <v>0</v>
      </c>
    </row>
    <row r="45" spans="1:15" s="9" customFormat="1" ht="30" customHeight="1" x14ac:dyDescent="0.25">
      <c r="A45" s="62"/>
      <c r="B45" s="63"/>
      <c r="C45" s="63"/>
      <c r="D45" s="63"/>
      <c r="E45" s="63"/>
      <c r="F45" s="63"/>
      <c r="G45" s="63"/>
      <c r="H45" s="63"/>
      <c r="I45" s="63"/>
      <c r="J45" s="63"/>
      <c r="K45" s="64"/>
      <c r="L45" s="49" t="s">
        <v>34</v>
      </c>
      <c r="M45" s="50"/>
      <c r="N45" s="50"/>
      <c r="O45" s="37">
        <f>SUM(O43:O44)</f>
        <v>0</v>
      </c>
    </row>
    <row r="46" spans="1:15" s="9" customFormat="1" ht="30" customHeight="1" x14ac:dyDescent="0.25">
      <c r="A46" s="62"/>
      <c r="B46" s="63"/>
      <c r="C46" s="63"/>
      <c r="D46" s="63"/>
      <c r="E46" s="63"/>
      <c r="F46" s="63"/>
      <c r="G46" s="63"/>
      <c r="H46" s="63"/>
      <c r="I46" s="63"/>
      <c r="J46" s="63"/>
      <c r="K46" s="64"/>
      <c r="L46" s="51" t="s">
        <v>35</v>
      </c>
      <c r="M46" s="52"/>
      <c r="N46" s="52"/>
      <c r="O46" s="36">
        <f>SUMIF(I:I,8%,N:N)</f>
        <v>0</v>
      </c>
    </row>
    <row r="47" spans="1:15" s="9" customFormat="1" ht="37.5" customHeight="1" x14ac:dyDescent="0.25">
      <c r="A47" s="62"/>
      <c r="B47" s="63"/>
      <c r="C47" s="63"/>
      <c r="D47" s="63"/>
      <c r="E47" s="63"/>
      <c r="F47" s="63"/>
      <c r="G47" s="63"/>
      <c r="H47" s="63"/>
      <c r="I47" s="63"/>
      <c r="J47" s="63"/>
      <c r="K47" s="64"/>
      <c r="L47" s="57" t="s">
        <v>36</v>
      </c>
      <c r="M47" s="58"/>
      <c r="N47" s="58"/>
      <c r="O47" s="37">
        <f>SUM(O46)</f>
        <v>0</v>
      </c>
    </row>
    <row r="48" spans="1:15" s="9" customFormat="1" ht="32.25" customHeight="1" thickBot="1" x14ac:dyDescent="0.3">
      <c r="A48" s="65"/>
      <c r="B48" s="66"/>
      <c r="C48" s="66"/>
      <c r="D48" s="66"/>
      <c r="E48" s="66"/>
      <c r="F48" s="66"/>
      <c r="G48" s="66"/>
      <c r="H48" s="66"/>
      <c r="I48" s="66"/>
      <c r="J48" s="66"/>
      <c r="K48" s="67"/>
      <c r="L48" s="55" t="s">
        <v>37</v>
      </c>
      <c r="M48" s="56"/>
      <c r="N48" s="56"/>
      <c r="O48" s="39">
        <f>+O42+O45+O47</f>
        <v>0</v>
      </c>
    </row>
    <row r="50" spans="1:17" ht="50.1" customHeight="1" thickBot="1" x14ac:dyDescent="0.3">
      <c r="B50" s="71"/>
      <c r="C50" s="71"/>
    </row>
    <row r="51" spans="1:17" x14ac:dyDescent="0.25">
      <c r="B51" s="92" t="s">
        <v>38</v>
      </c>
      <c r="C51" s="92"/>
    </row>
    <row r="52" spans="1:17" ht="15" customHeight="1" x14ac:dyDescent="0.25">
      <c r="M52" s="41"/>
      <c r="N52" s="42"/>
      <c r="O52" s="43"/>
    </row>
    <row r="53" spans="1:17" ht="15.75" customHeight="1" x14ac:dyDescent="0.25">
      <c r="M53" s="41"/>
      <c r="N53" s="42"/>
      <c r="O53" s="43"/>
    </row>
    <row r="54" spans="1:17" ht="15" customHeight="1" x14ac:dyDescent="0.25">
      <c r="A54" s="11" t="s">
        <v>39</v>
      </c>
      <c r="M54" s="41"/>
      <c r="N54" s="42"/>
      <c r="O54" s="43"/>
    </row>
    <row r="55" spans="1:17" x14ac:dyDescent="0.25">
      <c r="A55" s="91" t="s">
        <v>40</v>
      </c>
      <c r="B55" s="91"/>
      <c r="C55" s="91"/>
      <c r="D55" s="91"/>
      <c r="E55" s="91"/>
      <c r="F55" s="91"/>
      <c r="G55" s="91"/>
      <c r="H55" s="91"/>
      <c r="I55" s="91"/>
      <c r="J55" s="91"/>
      <c r="K55" s="91"/>
      <c r="L55" s="91"/>
      <c r="M55" s="91"/>
      <c r="N55" s="91"/>
      <c r="O55" s="91"/>
      <c r="P55" s="2"/>
      <c r="Q55" s="2"/>
    </row>
    <row r="56" spans="1:17" ht="15" customHeight="1" x14ac:dyDescent="0.25">
      <c r="A56" s="90" t="s">
        <v>41</v>
      </c>
      <c r="B56" s="90"/>
      <c r="C56" s="90"/>
      <c r="D56" s="90"/>
      <c r="E56" s="90"/>
      <c r="F56" s="90"/>
      <c r="G56" s="90"/>
      <c r="H56" s="90"/>
      <c r="I56" s="90"/>
      <c r="J56" s="90"/>
      <c r="K56" s="90"/>
      <c r="L56" s="90"/>
      <c r="M56" s="90"/>
      <c r="N56" s="90"/>
      <c r="O56" s="90"/>
      <c r="P56" s="40"/>
      <c r="Q56" s="40"/>
    </row>
    <row r="57" spans="1:17" x14ac:dyDescent="0.25">
      <c r="A57" s="89" t="s">
        <v>42</v>
      </c>
      <c r="B57" s="89"/>
      <c r="C57" s="89"/>
      <c r="D57" s="89"/>
      <c r="E57" s="89"/>
      <c r="F57" s="89"/>
      <c r="G57" s="89"/>
      <c r="H57" s="89"/>
      <c r="I57" s="89"/>
      <c r="J57" s="89"/>
      <c r="K57" s="89"/>
      <c r="L57" s="89"/>
      <c r="M57" s="89"/>
      <c r="N57" s="89"/>
      <c r="O57" s="89"/>
      <c r="P57" s="5"/>
      <c r="Q57" s="5"/>
    </row>
    <row r="58" spans="1:17" x14ac:dyDescent="0.25">
      <c r="A58" s="89" t="s">
        <v>43</v>
      </c>
      <c r="B58" s="89"/>
      <c r="C58" s="89"/>
      <c r="D58" s="89"/>
      <c r="E58" s="89"/>
      <c r="F58" s="89"/>
      <c r="G58" s="89"/>
      <c r="H58" s="89"/>
      <c r="I58" s="89"/>
      <c r="J58" s="89"/>
      <c r="K58" s="89"/>
      <c r="L58" s="89"/>
      <c r="M58" s="89"/>
      <c r="N58" s="89"/>
      <c r="O58" s="89"/>
      <c r="P58" s="5"/>
      <c r="Q58" s="5"/>
    </row>
    <row r="59" spans="1:17" x14ac:dyDescent="0.25">
      <c r="K59" s="2"/>
      <c r="L59" s="2"/>
      <c r="M59" s="2"/>
      <c r="N59" s="2"/>
    </row>
    <row r="101" spans="11:15" s="2" customFormat="1" x14ac:dyDescent="0.25">
      <c r="K101" s="4"/>
      <c r="L101" s="4"/>
      <c r="M101" s="4"/>
      <c r="N101" s="4"/>
      <c r="O101" s="4"/>
    </row>
    <row r="102" spans="11:15" s="2" customFormat="1" x14ac:dyDescent="0.25">
      <c r="K102" s="4"/>
      <c r="L102" s="4"/>
      <c r="M102" s="4"/>
      <c r="N102" s="4"/>
      <c r="O102" s="4"/>
    </row>
    <row r="103" spans="11:15" s="2" customFormat="1" x14ac:dyDescent="0.25">
      <c r="K103" s="4"/>
      <c r="L103" s="4"/>
      <c r="M103" s="4"/>
      <c r="N103" s="4"/>
      <c r="O103" s="4"/>
    </row>
    <row r="104" spans="11:15" s="2" customFormat="1" x14ac:dyDescent="0.25">
      <c r="K104" s="4"/>
      <c r="L104" s="4"/>
      <c r="M104" s="4"/>
      <c r="N104" s="4"/>
      <c r="O104" s="4"/>
    </row>
  </sheetData>
  <sheetProtection sheet="1" selectLockedCells="1"/>
  <mergeCells count="35">
    <mergeCell ref="A58:O58"/>
    <mergeCell ref="A57:O57"/>
    <mergeCell ref="A56:O56"/>
    <mergeCell ref="A55:O55"/>
    <mergeCell ref="B51:C51"/>
    <mergeCell ref="A2:A5"/>
    <mergeCell ref="B2:M2"/>
    <mergeCell ref="N2:O2"/>
    <mergeCell ref="B3:M3"/>
    <mergeCell ref="N3:O3"/>
    <mergeCell ref="B4:M5"/>
    <mergeCell ref="N4:O4"/>
    <mergeCell ref="N5:O5"/>
    <mergeCell ref="M11:N11"/>
    <mergeCell ref="M9:N9"/>
    <mergeCell ref="K9:L9"/>
    <mergeCell ref="K11:L11"/>
    <mergeCell ref="F11:I11"/>
    <mergeCell ref="A40:K48"/>
    <mergeCell ref="F9:I9"/>
    <mergeCell ref="B50:C50"/>
    <mergeCell ref="A9:B11"/>
    <mergeCell ref="D9:E9"/>
    <mergeCell ref="D11:E11"/>
    <mergeCell ref="A39:K39"/>
    <mergeCell ref="L48:N48"/>
    <mergeCell ref="L47:N47"/>
    <mergeCell ref="L46:N46"/>
    <mergeCell ref="L45:N45"/>
    <mergeCell ref="L44:N44"/>
    <mergeCell ref="L43:N43"/>
    <mergeCell ref="L42:N42"/>
    <mergeCell ref="L41:N41"/>
    <mergeCell ref="L40:N40"/>
    <mergeCell ref="L39:N3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G14:G38</xm:sqref>
        </x14:dataValidation>
        <x14:dataValidation type="list" allowBlank="1" showInputMessage="1" showErrorMessage="1">
          <x14:formula1>
            <xm:f>Cálculos!$F$7:$F$8</xm:f>
          </x14:formula1>
          <xm:sqref>I14:I38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10</v>
      </c>
      <c r="D6" s="28" t="s">
        <v>44</v>
      </c>
      <c r="F6" s="31" t="s">
        <v>45</v>
      </c>
    </row>
    <row r="7" spans="2:6" x14ac:dyDescent="0.25">
      <c r="B7" s="2" t="s">
        <v>46</v>
      </c>
      <c r="D7" s="29">
        <v>0</v>
      </c>
      <c r="F7" s="32">
        <v>0.08</v>
      </c>
    </row>
    <row r="8" spans="2:6" x14ac:dyDescent="0.25">
      <c r="B8" s="2" t="s">
        <v>47</v>
      </c>
      <c r="D8" s="29">
        <v>0.05</v>
      </c>
      <c r="F8" s="33">
        <v>0</v>
      </c>
    </row>
    <row r="9" spans="2:6" x14ac:dyDescent="0.25">
      <c r="B9" s="2" t="s">
        <v>48</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033ad272-30b9-4ef5-8993-d599696aceaf"/>
    <ds:schemaRef ds:uri="f4c7b093-5b35-4986-811a-7e126fc00b63"/>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A36B3383-C0DF-41B4-9429-77D009AE1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2024-07-26T21:14:20Z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