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25 CURSOS TALENTO HUMANO\PUBLICACIÓN\"/>
    </mc:Choice>
  </mc:AlternateContent>
  <bookViews>
    <workbookView xWindow="0" yWindow="0" windowWidth="23040" windowHeight="7968"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2" i="7" l="1"/>
  <c r="O21" i="7"/>
  <c r="H16" i="7"/>
  <c r="J16" i="7"/>
  <c r="L16" i="7"/>
  <c r="M16" i="7" s="1"/>
  <c r="H15" i="7"/>
  <c r="J15" i="7"/>
  <c r="L15" i="7"/>
  <c r="M15" i="7" s="1"/>
  <c r="O19" i="7"/>
  <c r="O18" i="7"/>
  <c r="L14" i="7"/>
  <c r="M14" i="7" s="1"/>
  <c r="J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<sst xmlns="http://schemas.openxmlformats.org/spreadsheetml/2006/main" count="55" uniqueCount="53">
  <si>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</si>
  <si>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</si>
  <si>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</si>
  <si>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</si>
  <si>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</si>
  <si>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</si>
  <si>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</si>
  <si>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</si>
  <si>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</si>
  <si>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</si>
  <si>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</si>
  <si>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</si>
  <si>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</si>
  <si>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</si>
  <si>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</si>
  <si>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</si>
  <si>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</si>
  <si>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</si>
  <si>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</si>
  <si>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</si>
  <si>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</si>
  <si>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</si>
  <si>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</si>
  <si>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</si>
  <si>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</si>
  <si>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</si>
  <si>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</si>
  <si>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</si>
  <si>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</si>
  <si>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</si>
  <si>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</si>
  <si>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</si>
  <si>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</si>
  <si>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</si>
  <si>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</si>
  <si>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</si>
  <si>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</si>
  <si>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</si>
  <si>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</si>
  <si>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</si>
  <si>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</si>
  <si>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</si>
  <si>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</si>
  <si>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</si>
  <si>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</si>
  <si>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</si>
  <si>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</si>
  <si>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</si>
  <si>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</si>
  <si>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</si>
  <si>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TALLER DE MURALISMO Número de participantes: Dirigido a 20 personas, miembros de la comunidad académica de la sede de Chía Intensidad: 16 horas por módulo Modalidad:  Presencial en las instalaciones de la sede Chía MODULO I INTRODUCCIÓN AL MURALISMO Se deben realizar las siguientes actividades: Charla introductoria sobre el origen y la evolución del muralismo. Análisis de obras emblemáticas y artistas representativos del movimiento. Ejercicios prácticos de bocetaje y composición mural. Introducción a técnicas básicas de pintura mural, uso de materiales y herramientas. La proyección: la magia del gran formato.  El objetivo de este primer módulo, es el de presentar los fundamentos básicos del muralismo, su historia y evolución, así como su importancia en la cultura y el arte urbano   MÓDULO 2: DISEÑO Y EJECUCIÓN DE MURAL Actividades: Sesión de lluvia de ideas para definir el tema y el concepto del mural. Desarrollo de bocetos y propuestas de diseño. Selección y adaptación del diseño final. Plan de producción y logística: materiales, equipos de soporte Preparación de la superficie mural: limpieza, imprimación, trazado. División de tareas y distribución de roles entre los participantes. Ejecución del mural: aplicación de técnicas de pintura, trabajo en equipo. Sesión de reflexión y evaluación final del proceso. El comité de selección del mural estará compuesto por el director administrativo de la sede, el equipo CAC y los coordinadores de programa académico. El mural debe tener la siguiente medida:  4.48 mts de alto por 4.48 ancho metros, y debe ser elaborado con pintura para exteriores, resistente a humedad, exposición solar, entre otros factores que puedan alterar su calidad. El taller debe ser orientado por un artista con formación profesional o técnica; que pueda demostrar una experiencia de 5 (cinco) años en creación y elaboración de murales.  Para verificar su experticia debe presentar un portafolio con trabajos similares al objeto del taller en los que demuestre su capacidad para trabajar diferentes estilos y técnicas de pintura mural</t>
  </si>
  <si>
    <t>TALLER DE FOTOGRAFIA  CON TELEFONOS MOVILES Número de participantes: Dirigido a 20 personas, miembros de la comunidad académica de la sede de Chía Intensidad: 16 horas (8 horas por modulo) Modalidad:  Presencial en las instalaciones de la sede Chía MODULO I “Fundamentos de fotografía para principiantes con teléfonos móviles” Introducción a la fotografía Componentes básicos en la fotografía Diferencia entre cámaras réflex y cámara de celular Cómo funciona la luz en la fotografía digital Algunas herramientas y aplicaciones para la fotografía digital: Silueteado Fondos predeterminados Edición inteligente con IA Planos en Fotografía Composiciones creativas Objeto: Capacitar a los participantes en los fundamentos básicos de la fotografía, incluyendo composición, manejo de la cámara y técnicas de iluminación. Entregables:  Galería fotográfica en físico (20-25cms) y digital (debe ser impresa por el tallerista) MODULO II Fotografía Para Principiantes   Estética fotográfica Iniciación en retrato Iluminación natural básica Iniciación en paisaje urbano Iniciación en Paisaje Rural Inicios en edición digital Entregables:  Galería fotográfica en físico (20-25cms) y digital (debe ser impresa por el tallerista después de hacer la respectiva curaduría) en los que se resaltará la cultura Cundinamarquesa Para finalizar se hará una exposición de los trabajos resultado de esta experiencia Los talleres o módulos deben ser orientado por un fotógrafo con formación en la rama a nivel técnico, tecnológico o profesional, con una experiencia comprobable de labores similares al menos de cinco (5) años en el campo de la fotografía y con los conocimientos requeridos para el desarrollo de los contenidos  </t>
  </si>
  <si>
    <t>CURSO DE MUÑEQUERIA NAVIDEÑA Número de participantes: Dirigido a 50 personas, miembros de la comunidad académica de las sedes de Chía y Zipaquirá Intensidad: 8 horas  Modalidad:  Presencial en las instalaciones de la sede Chía Objeto: Identificar las telas y materiales apropiados para la elaboración de lencería navideña para el hogar. reconocer algunos tipos de costuras para la confección a mano y Desarrollar habilidades motrices finas y de apreciación estética. Confección, armado, modelado. coloreado y acabado de muñecos artesanales. Materiales, las formas, texturas y colores Aplicaciones y funcionalidades que pueden darle a los muñecos.  Se requiere que el taller sea orientado por un tallerista con una experiencia comprobable de mínimo 5 años en el diseño y confección de muñecos de temática navideña Entregables: cada uno de los 50 participantes presentará un muñeco elaborado en clase, donde se verán reflejadas las distintas técnicas trabajadas en clase. (el tallerista suministrará los materiales necesarios para el desarrollo adecuado de la clase y para la elaboración de cada muñeco).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</si>
</sst>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38" xfId="0" applyFont="1" applyBorder="1" applyAlignment="1">
      <alignment wrapText="1"/>
    </xf>
    <xf numFmtId="0" fontId="1" fillId="0" borderId="38"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C1" zoomScale="70" zoomScaleNormal="70" zoomScaleSheetLayoutView="70" zoomScalePageLayoutView="55" workbookViewId="0">
      <selection activeCell="G8" sqref="G8"/>
    </sheetView>
  </sheetViews>
  <sheetFormatPr baseColWidth="10" defaultColWidth="11.44140625" defaultRowHeight="14.4" x14ac:dyDescent="0.3"/>
  <cols>
    <col min="1" max="1" width="10.44140625" style="13" customWidth="1"/>
    <col min="2" max="2" width="89.88671875" style="13" customWidth="1"/>
    <col min="3" max="3" width="23" style="13" customWidth="1"/>
    <col min="4" max="4" width="13.5546875" style="13" bestFit="1" customWidth="1"/>
    <col min="5" max="5" width="14" style="13" bestFit="1" customWidth="1"/>
    <col min="6" max="6" width="13.5546875" style="13" customWidth="1"/>
    <col min="7" max="7" width="17.6640625" style="13" customWidth="1"/>
    <col min="8" max="8" width="15" style="13" customWidth="1"/>
    <col min="9" max="9" width="17.6640625" style="13" customWidth="1"/>
    <col min="10" max="10" width="15" style="13" customWidth="1"/>
    <col min="11" max="11" width="17.88671875" style="15" customWidth="1"/>
    <col min="12" max="13" width="16.6640625" style="15" customWidth="1"/>
    <col min="14" max="14" width="14.6640625" style="15" customWidth="1"/>
    <col min="15" max="15" width="20.33203125" style="15" customWidth="1"/>
    <col min="16" max="16384" width="11.44140625" style="15"/>
  </cols>
  <sheetData>
    <row r="1" spans="1:15" x14ac:dyDescent="0.3">
      <c r="F1" s="14"/>
    </row>
    <row r="2" spans="1:15" ht="15.75" customHeight="1" x14ac:dyDescent="0.3">
      <c r="A2" s="90"/>
      <c r="B2" s="91" t="s">
        <v>0</v>
      </c>
      <c r="C2" s="91"/>
      <c r="D2" s="91"/>
      <c r="E2" s="91"/>
      <c r="F2" s="91"/>
      <c r="G2" s="91"/>
      <c r="H2" s="91"/>
      <c r="I2" s="91"/>
      <c r="J2" s="91"/>
      <c r="K2" s="91"/>
      <c r="L2" s="91"/>
      <c r="M2" s="91"/>
      <c r="N2" s="92" t="s">
        <v>1</v>
      </c>
      <c r="O2" s="92"/>
    </row>
    <row r="3" spans="1:15" ht="15.75" customHeight="1" x14ac:dyDescent="0.3">
      <c r="A3" s="90"/>
      <c r="B3" s="91" t="s">
        <v>2</v>
      </c>
      <c r="C3" s="91"/>
      <c r="D3" s="91"/>
      <c r="E3" s="91"/>
      <c r="F3" s="91"/>
      <c r="G3" s="91"/>
      <c r="H3" s="91"/>
      <c r="I3" s="91"/>
      <c r="J3" s="91"/>
      <c r="K3" s="91"/>
      <c r="L3" s="91"/>
      <c r="M3" s="91"/>
      <c r="N3" s="92" t="s">
        <v>48</v>
      </c>
      <c r="O3" s="92"/>
    </row>
    <row r="4" spans="1:15" ht="16.5" customHeight="1" x14ac:dyDescent="0.3">
      <c r="A4" s="90"/>
      <c r="B4" s="91" t="s">
        <v>3</v>
      </c>
      <c r="C4" s="91"/>
      <c r="D4" s="91"/>
      <c r="E4" s="91"/>
      <c r="F4" s="91"/>
      <c r="G4" s="91"/>
      <c r="H4" s="91"/>
      <c r="I4" s="91"/>
      <c r="J4" s="91"/>
      <c r="K4" s="91"/>
      <c r="L4" s="91"/>
      <c r="M4" s="91"/>
      <c r="N4" s="92" t="s">
        <v>49</v>
      </c>
      <c r="O4" s="92"/>
    </row>
    <row r="5" spans="1:15" ht="15" customHeight="1" x14ac:dyDescent="0.3">
      <c r="A5" s="90"/>
      <c r="B5" s="91"/>
      <c r="C5" s="91"/>
      <c r="D5" s="91"/>
      <c r="E5" s="91"/>
      <c r="F5" s="91"/>
      <c r="G5" s="91"/>
      <c r="H5" s="91"/>
      <c r="I5" s="91"/>
      <c r="J5" s="91"/>
      <c r="K5" s="91"/>
      <c r="L5" s="91"/>
      <c r="M5" s="91"/>
      <c r="N5" s="92" t="s">
        <v>46</v>
      </c>
      <c r="O5" s="92"/>
    </row>
    <row r="7" spans="1:15" x14ac:dyDescent="0.3">
      <c r="A7" s="16" t="s">
        <v>4</v>
      </c>
    </row>
    <row r="8" spans="1:15" ht="9.9" customHeight="1" x14ac:dyDescent="0.3">
      <c r="A8" s="17"/>
    </row>
    <row r="9" spans="1:15" ht="30" customHeight="1" x14ac:dyDescent="0.3">
      <c r="A9" s="76" t="s">
        <v>5</v>
      </c>
      <c r="B9" s="77"/>
      <c r="D9" s="82" t="s">
        <v>6</v>
      </c>
      <c r="E9" s="83"/>
      <c r="F9" s="72"/>
      <c r="G9" s="73"/>
      <c r="H9" s="73"/>
      <c r="I9" s="74"/>
      <c r="K9" s="82" t="s">
        <v>7</v>
      </c>
      <c r="L9" s="83"/>
      <c r="M9" s="88"/>
      <c r="N9" s="89"/>
    </row>
    <row r="10" spans="1:15" ht="8.25" customHeight="1" x14ac:dyDescent="0.3">
      <c r="A10" s="78"/>
      <c r="B10" s="79"/>
      <c r="C10" s="18"/>
      <c r="E10" s="19"/>
      <c r="F10" s="19"/>
      <c r="M10" s="19"/>
      <c r="N10" s="13"/>
    </row>
    <row r="11" spans="1:15" ht="30" customHeight="1" x14ac:dyDescent="0.3">
      <c r="A11" s="80"/>
      <c r="B11" s="81"/>
      <c r="D11" s="82" t="s">
        <v>8</v>
      </c>
      <c r="E11" s="83"/>
      <c r="F11" s="72"/>
      <c r="G11" s="73"/>
      <c r="H11" s="73"/>
      <c r="I11" s="74"/>
      <c r="K11" s="82" t="s">
        <v>9</v>
      </c>
      <c r="L11" s="83"/>
      <c r="M11" s="86"/>
      <c r="N11" s="87"/>
      <c r="O11" s="20"/>
    </row>
    <row r="12" spans="1:15" ht="9.9" customHeight="1" thickBot="1" x14ac:dyDescent="0.35">
      <c r="A12" s="21"/>
      <c r="B12" s="22"/>
      <c r="C12" s="23"/>
      <c r="D12" s="21"/>
      <c r="E12" s="22"/>
      <c r="F12" s="22"/>
      <c r="G12" s="22"/>
      <c r="H12" s="21"/>
      <c r="I12" s="24"/>
      <c r="J12" s="25"/>
      <c r="K12" s="25"/>
      <c r="L12" s="25"/>
      <c r="N12" s="26"/>
      <c r="O12" s="26"/>
    </row>
    <row r="13" spans="1:15" s="27" customFormat="1" ht="111.75" customHeight="1" x14ac:dyDescent="0.3">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348" customHeight="1" x14ac:dyDescent="0.3">
      <c r="A14" s="28">
        <v>1</v>
      </c>
      <c r="B14" s="50" t="s">
        <v>50</v>
      </c>
      <c r="C14" s="3"/>
      <c r="D14" s="47">
        <v>2</v>
      </c>
      <c r="E14" s="48"/>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270.60000000000002" customHeight="1" x14ac:dyDescent="0.3">
      <c r="A15" s="28">
        <v>2</v>
      </c>
      <c r="B15" s="50" t="s">
        <v>51</v>
      </c>
      <c r="C15" s="3"/>
      <c r="D15" s="47">
        <v>2</v>
      </c>
      <c r="E15" s="48"/>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180" thickBot="1" x14ac:dyDescent="0.3">
      <c r="A16" s="28">
        <v>3</v>
      </c>
      <c r="B16" s="49" t="s">
        <v>52</v>
      </c>
      <c r="C16" s="3"/>
      <c r="D16" s="47">
        <v>1</v>
      </c>
      <c r="E16" s="48"/>
      <c r="F16" s="4"/>
      <c r="G16" s="2"/>
      <c r="H16" s="45">
        <f t="shared" ref="H16" si="13">+ROUND(F16*G16,0)</f>
        <v>0</v>
      </c>
      <c r="I16" s="2"/>
      <c r="J16" s="45">
        <f t="shared" ref="J16" si="14">ROUND(F16*I16,0)</f>
        <v>0</v>
      </c>
      <c r="K16" s="45">
        <f t="shared" ref="K16" si="15">ROUND(F16+H16+J16,0)</f>
        <v>0</v>
      </c>
      <c r="L16" s="45">
        <f t="shared" ref="L16" si="16">ROUND(F16*D16,0)</f>
        <v>0</v>
      </c>
      <c r="M16" s="45">
        <f t="shared" ref="M16" si="17">ROUND(L16*G16,0)</f>
        <v>0</v>
      </c>
      <c r="N16" s="45">
        <f t="shared" ref="N16" si="18">ROUND(L16*I16,0)</f>
        <v>0</v>
      </c>
      <c r="O16" s="46">
        <f t="shared" ref="O16" si="19">ROUND(L16+N16+M16,0)</f>
        <v>0</v>
      </c>
    </row>
    <row r="17" spans="1:15" s="27" customFormat="1" ht="42" customHeight="1" thickBot="1" x14ac:dyDescent="0.35">
      <c r="A17" s="84" t="s">
        <v>25</v>
      </c>
      <c r="B17" s="85"/>
      <c r="C17" s="85"/>
      <c r="D17" s="85"/>
      <c r="E17" s="85"/>
      <c r="F17" s="85"/>
      <c r="G17" s="85"/>
      <c r="H17" s="85"/>
      <c r="I17" s="85"/>
      <c r="J17" s="85"/>
      <c r="K17" s="85"/>
      <c r="L17" s="57" t="s">
        <v>26</v>
      </c>
      <c r="M17" s="58"/>
      <c r="N17" s="58"/>
      <c r="O17" s="40">
        <f>SUMIF(G:G,0%,L:L)+SUMIF(G:G,"",L:L)</f>
        <v>0</v>
      </c>
    </row>
    <row r="18" spans="1:15" s="27" customFormat="1" ht="39" customHeight="1" x14ac:dyDescent="0.3">
      <c r="A18" s="63" t="s">
        <v>47</v>
      </c>
      <c r="B18" s="64"/>
      <c r="C18" s="64"/>
      <c r="D18" s="64"/>
      <c r="E18" s="64"/>
      <c r="F18" s="64"/>
      <c r="G18" s="64"/>
      <c r="H18" s="64"/>
      <c r="I18" s="64"/>
      <c r="J18" s="64"/>
      <c r="K18" s="65"/>
      <c r="L18" s="55" t="s">
        <v>27</v>
      </c>
      <c r="M18" s="56"/>
      <c r="N18" s="56"/>
      <c r="O18" s="41">
        <f>SUMIF(G:G,5%,L:L)</f>
        <v>0</v>
      </c>
    </row>
    <row r="19" spans="1:15" s="27" customFormat="1" ht="30" customHeight="1" x14ac:dyDescent="0.3">
      <c r="A19" s="66"/>
      <c r="B19" s="67"/>
      <c r="C19" s="67"/>
      <c r="D19" s="67"/>
      <c r="E19" s="67"/>
      <c r="F19" s="67"/>
      <c r="G19" s="67"/>
      <c r="H19" s="67"/>
      <c r="I19" s="67"/>
      <c r="J19" s="67"/>
      <c r="K19" s="68"/>
      <c r="L19" s="55" t="s">
        <v>28</v>
      </c>
      <c r="M19" s="56"/>
      <c r="N19" s="56"/>
      <c r="O19" s="41">
        <f>SUMIF(G:G,19%,L:L)</f>
        <v>0</v>
      </c>
    </row>
    <row r="20" spans="1:15" s="27" customFormat="1" ht="30" customHeight="1" x14ac:dyDescent="0.3">
      <c r="A20" s="66"/>
      <c r="B20" s="67"/>
      <c r="C20" s="67"/>
      <c r="D20" s="67"/>
      <c r="E20" s="67"/>
      <c r="F20" s="67"/>
      <c r="G20" s="67"/>
      <c r="H20" s="67"/>
      <c r="I20" s="67"/>
      <c r="J20" s="67"/>
      <c r="K20" s="68"/>
      <c r="L20" s="53" t="s">
        <v>21</v>
      </c>
      <c r="M20" s="54"/>
      <c r="N20" s="54"/>
      <c r="O20" s="42">
        <f>SUM(O17:O19)</f>
        <v>0</v>
      </c>
    </row>
    <row r="21" spans="1:15" s="27" customFormat="1" ht="30" customHeight="1" x14ac:dyDescent="0.3">
      <c r="A21" s="66"/>
      <c r="B21" s="67"/>
      <c r="C21" s="67"/>
      <c r="D21" s="67"/>
      <c r="E21" s="67"/>
      <c r="F21" s="67"/>
      <c r="G21" s="67"/>
      <c r="H21" s="67"/>
      <c r="I21" s="67"/>
      <c r="J21" s="67"/>
      <c r="K21" s="68"/>
      <c r="L21" s="51" t="s">
        <v>29</v>
      </c>
      <c r="M21" s="52"/>
      <c r="N21" s="52"/>
      <c r="O21" s="43">
        <f>SUMIF(G:G,5%,M:M)</f>
        <v>0</v>
      </c>
    </row>
    <row r="22" spans="1:15" s="27" customFormat="1" ht="30" customHeight="1" x14ac:dyDescent="0.3">
      <c r="A22" s="66"/>
      <c r="B22" s="67"/>
      <c r="C22" s="67"/>
      <c r="D22" s="67"/>
      <c r="E22" s="67"/>
      <c r="F22" s="67"/>
      <c r="G22" s="67"/>
      <c r="H22" s="67"/>
      <c r="I22" s="67"/>
      <c r="J22" s="67"/>
      <c r="K22" s="68"/>
      <c r="L22" s="51" t="s">
        <v>30</v>
      </c>
      <c r="M22" s="52"/>
      <c r="N22" s="52"/>
      <c r="O22" s="43">
        <f>SUMIF(G:G,19%,M:M)</f>
        <v>0</v>
      </c>
    </row>
    <row r="23" spans="1:15" s="27" customFormat="1" ht="30" customHeight="1" x14ac:dyDescent="0.3">
      <c r="A23" s="66"/>
      <c r="B23" s="67"/>
      <c r="C23" s="67"/>
      <c r="D23" s="67"/>
      <c r="E23" s="67"/>
      <c r="F23" s="67"/>
      <c r="G23" s="67"/>
      <c r="H23" s="67"/>
      <c r="I23" s="67"/>
      <c r="J23" s="67"/>
      <c r="K23" s="68"/>
      <c r="L23" s="53" t="s">
        <v>31</v>
      </c>
      <c r="M23" s="54"/>
      <c r="N23" s="54"/>
      <c r="O23" s="42">
        <f>SUM(O21:O22)</f>
        <v>0</v>
      </c>
    </row>
    <row r="24" spans="1:15" s="27" customFormat="1" ht="30" customHeight="1" x14ac:dyDescent="0.3">
      <c r="A24" s="66"/>
      <c r="B24" s="67"/>
      <c r="C24" s="67"/>
      <c r="D24" s="67"/>
      <c r="E24" s="67"/>
      <c r="F24" s="67"/>
      <c r="G24" s="67"/>
      <c r="H24" s="67"/>
      <c r="I24" s="67"/>
      <c r="J24" s="67"/>
      <c r="K24" s="68"/>
      <c r="L24" s="55" t="s">
        <v>32</v>
      </c>
      <c r="M24" s="56"/>
      <c r="N24" s="56"/>
      <c r="O24" s="41">
        <f>SUMIF(I:I,8%,N:N)</f>
        <v>0</v>
      </c>
    </row>
    <row r="25" spans="1:15" s="27" customFormat="1" ht="37.5" customHeight="1" x14ac:dyDescent="0.3">
      <c r="A25" s="66"/>
      <c r="B25" s="67"/>
      <c r="C25" s="67"/>
      <c r="D25" s="67"/>
      <c r="E25" s="67"/>
      <c r="F25" s="67"/>
      <c r="G25" s="67"/>
      <c r="H25" s="67"/>
      <c r="I25" s="67"/>
      <c r="J25" s="67"/>
      <c r="K25" s="68"/>
      <c r="L25" s="61" t="s">
        <v>33</v>
      </c>
      <c r="M25" s="62"/>
      <c r="N25" s="62"/>
      <c r="O25" s="42">
        <f>SUM(O24)</f>
        <v>0</v>
      </c>
    </row>
    <row r="26" spans="1:15" s="27" customFormat="1" ht="32.25" customHeight="1" thickBot="1" x14ac:dyDescent="0.35">
      <c r="A26" s="69"/>
      <c r="B26" s="70"/>
      <c r="C26" s="70"/>
      <c r="D26" s="70"/>
      <c r="E26" s="70"/>
      <c r="F26" s="70"/>
      <c r="G26" s="70"/>
      <c r="H26" s="70"/>
      <c r="I26" s="70"/>
      <c r="J26" s="70"/>
      <c r="K26" s="71"/>
      <c r="L26" s="59" t="s">
        <v>34</v>
      </c>
      <c r="M26" s="60"/>
      <c r="N26" s="60"/>
      <c r="O26" s="44">
        <f>+O20+O23+O25</f>
        <v>0</v>
      </c>
    </row>
    <row r="28" spans="1:15" ht="50.1" customHeight="1" thickBot="1" x14ac:dyDescent="0.35">
      <c r="B28" s="75"/>
      <c r="C28" s="75"/>
    </row>
    <row r="29" spans="1:15" x14ac:dyDescent="0.3">
      <c r="B29" s="96" t="s">
        <v>35</v>
      </c>
      <c r="C29" s="96"/>
    </row>
    <row r="30" spans="1:15" ht="15" customHeight="1" x14ac:dyDescent="0.3">
      <c r="M30" s="29"/>
      <c r="N30" s="30"/>
      <c r="O30" s="31"/>
    </row>
    <row r="31" spans="1:15" ht="15.75" customHeight="1" x14ac:dyDescent="0.3">
      <c r="M31" s="29"/>
      <c r="N31" s="30"/>
      <c r="O31" s="31"/>
    </row>
    <row r="32" spans="1:15" ht="15" customHeight="1" x14ac:dyDescent="0.3">
      <c r="A32" s="32" t="s">
        <v>36</v>
      </c>
      <c r="M32" s="29"/>
      <c r="N32" s="30"/>
      <c r="O32" s="31"/>
    </row>
    <row r="33" spans="1:17" x14ac:dyDescent="0.3">
      <c r="A33" s="95" t="s">
        <v>37</v>
      </c>
      <c r="B33" s="95"/>
      <c r="C33" s="95"/>
      <c r="D33" s="95"/>
      <c r="E33" s="95"/>
      <c r="F33" s="95"/>
      <c r="G33" s="95"/>
      <c r="H33" s="95"/>
      <c r="I33" s="95"/>
      <c r="J33" s="95"/>
      <c r="K33" s="95"/>
      <c r="L33" s="95"/>
      <c r="M33" s="95"/>
      <c r="N33" s="95"/>
      <c r="O33" s="95"/>
      <c r="P33" s="13"/>
      <c r="Q33" s="13"/>
    </row>
    <row r="34" spans="1:17" ht="15" customHeight="1" x14ac:dyDescent="0.3">
      <c r="A34" s="94" t="s">
        <v>38</v>
      </c>
      <c r="B34" s="94"/>
      <c r="C34" s="94"/>
      <c r="D34" s="94"/>
      <c r="E34" s="94"/>
      <c r="F34" s="94"/>
      <c r="G34" s="94"/>
      <c r="H34" s="94"/>
      <c r="I34" s="94"/>
      <c r="J34" s="94"/>
      <c r="K34" s="94"/>
      <c r="L34" s="94"/>
      <c r="M34" s="94"/>
      <c r="N34" s="94"/>
      <c r="O34" s="94"/>
      <c r="P34" s="33"/>
      <c r="Q34" s="33"/>
    </row>
    <row r="35" spans="1:17" x14ac:dyDescent="0.3">
      <c r="A35" s="93" t="s">
        <v>39</v>
      </c>
      <c r="B35" s="93"/>
      <c r="C35" s="93"/>
      <c r="D35" s="93"/>
      <c r="E35" s="93"/>
      <c r="F35" s="93"/>
      <c r="G35" s="93"/>
      <c r="H35" s="93"/>
      <c r="I35" s="93"/>
      <c r="J35" s="93"/>
      <c r="K35" s="93"/>
      <c r="L35" s="93"/>
      <c r="M35" s="93"/>
      <c r="N35" s="93"/>
      <c r="O35" s="93"/>
      <c r="P35" s="16"/>
      <c r="Q35" s="16"/>
    </row>
    <row r="36" spans="1:17" x14ac:dyDescent="0.3">
      <c r="A36" s="93" t="s">
        <v>40</v>
      </c>
      <c r="B36" s="93"/>
      <c r="C36" s="93"/>
      <c r="D36" s="93"/>
      <c r="E36" s="93"/>
      <c r="F36" s="93"/>
      <c r="G36" s="93"/>
      <c r="H36" s="93"/>
      <c r="I36" s="93"/>
      <c r="J36" s="93"/>
      <c r="K36" s="93"/>
      <c r="L36" s="93"/>
      <c r="M36" s="93"/>
      <c r="N36" s="93"/>
      <c r="O36" s="93"/>
      <c r="P36" s="16"/>
      <c r="Q36" s="16"/>
    </row>
    <row r="37" spans="1:17" x14ac:dyDescent="0.3">
      <c r="A37" s="38"/>
      <c r="B37" s="38"/>
      <c r="C37" s="38"/>
      <c r="D37" s="38"/>
      <c r="E37" s="38"/>
      <c r="F37" s="38"/>
      <c r="G37" s="38"/>
      <c r="H37" s="38"/>
      <c r="I37" s="38"/>
      <c r="J37" s="38"/>
      <c r="K37" s="38"/>
      <c r="L37" s="38"/>
      <c r="M37" s="38"/>
      <c r="N37" s="38"/>
      <c r="O37" s="39"/>
    </row>
    <row r="79" spans="11:15" s="13" customFormat="1" x14ac:dyDescent="0.3">
      <c r="K79" s="15"/>
      <c r="L79" s="15"/>
      <c r="M79" s="15"/>
      <c r="N79" s="15"/>
      <c r="O79" s="15"/>
    </row>
    <row r="80" spans="11:15" s="13" customFormat="1" x14ac:dyDescent="0.3">
      <c r="K80" s="15"/>
      <c r="L80" s="15"/>
      <c r="M80" s="15"/>
      <c r="N80" s="15"/>
      <c r="O80" s="15"/>
    </row>
    <row r="81" spans="11:15" s="13" customFormat="1" x14ac:dyDescent="0.3">
      <c r="K81" s="15"/>
      <c r="L81" s="15"/>
      <c r="M81" s="15"/>
      <c r="N81" s="15"/>
      <c r="O81" s="15"/>
    </row>
    <row r="82" spans="11:15" s="13" customFormat="1" x14ac:dyDescent="0.3">
      <c r="K82" s="15"/>
      <c r="L82" s="15"/>
      <c r="M82" s="15"/>
      <c r="N82" s="15"/>
      <c r="O82" s="15"/>
    </row>
  </sheetData>
  <sheetProtection sheet="1" formatCells="0" formatColumns="0" formatRows="0" insertColumns="0" insertRows="0" insertHyperlinks="0" deleteColumns="0" deleteRows="0" selectLockedCells="1" sort="0" autoFilter="0" pivotTables="0"/>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8" bestFit="1" customWidth="1"/>
    <col min="6" max="6" width="15" style="12" bestFit="1" customWidth="1"/>
  </cols>
  <sheetData>
    <row r="6" spans="2:6" x14ac:dyDescent="0.3">
      <c r="B6" s="5" t="s">
        <v>8</v>
      </c>
      <c r="D6" s="6" t="s">
        <v>41</v>
      </c>
      <c r="F6" s="9" t="s">
        <v>42</v>
      </c>
    </row>
    <row r="7" spans="2:6" x14ac:dyDescent="0.3">
      <c r="B7" s="1" t="s">
        <v>43</v>
      </c>
      <c r="D7" s="7">
        <v>0</v>
      </c>
      <c r="F7" s="10">
        <v>0.08</v>
      </c>
    </row>
    <row r="8" spans="2:6" x14ac:dyDescent="0.3">
      <c r="B8" s="1" t="s">
        <v>44</v>
      </c>
      <c r="D8" s="7">
        <v>0.05</v>
      </c>
      <c r="F8" s="11">
        <v>0</v>
      </c>
    </row>
    <row r="9" spans="2:6" x14ac:dyDescent="0.3">
      <c r="B9" s="1" t="s">
        <v>45</v>
      </c>
      <c r="D9" s="7">
        <v>0.19</v>
      </c>
    </row>
    <row r="10" spans="2:6" x14ac:dyDescent="0.3">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2024-07-19T15:44:08Z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