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COMPRAS 2024\CHIA\CH-CD-023 ADQUISICION DE MAQUINARIA\PUBLICACION\"/>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7" l="1"/>
  <c r="O30" i="7"/>
  <c r="O32" i="7"/>
  <c r="O34" i="7"/>
  <c r="O15" i="7"/>
  <c r="O16" i="7"/>
  <c r="O17" i="7"/>
  <c r="O18" i="7"/>
  <c r="O19" i="7"/>
  <c r="O20" i="7"/>
  <c r="O21" i="7"/>
  <c r="O22" i="7"/>
  <c r="O23" i="7"/>
  <c r="O24" i="7"/>
  <c r="O25" i="7"/>
  <c r="O27" i="7"/>
  <c r="O26" i="7"/>
  <c r="N15" i="7"/>
  <c r="N16" i="7"/>
  <c r="N17" i="7"/>
  <c r="N18" i="7"/>
  <c r="N19" i="7"/>
  <c r="N20" i="7"/>
  <c r="N21" i="7"/>
  <c r="N22" i="7"/>
  <c r="N23" i="7"/>
  <c r="N24" i="7"/>
  <c r="N25" i="7"/>
  <c r="M15" i="7"/>
  <c r="M16" i="7"/>
  <c r="M17" i="7"/>
  <c r="M18" i="7"/>
  <c r="M19" i="7"/>
  <c r="M20" i="7"/>
  <c r="M21" i="7"/>
  <c r="M22" i="7"/>
  <c r="M23" i="7"/>
  <c r="M24" i="7"/>
  <c r="M25" i="7"/>
  <c r="L15" i="7"/>
  <c r="L16" i="7"/>
  <c r="L17" i="7"/>
  <c r="L18" i="7"/>
  <c r="L19" i="7"/>
  <c r="L20" i="7"/>
  <c r="L21" i="7"/>
  <c r="L22" i="7"/>
  <c r="L23" i="7"/>
  <c r="L24" i="7"/>
  <c r="L25" i="7"/>
  <c r="K15" i="7"/>
  <c r="K16" i="7"/>
  <c r="K17" i="7"/>
  <c r="K18" i="7"/>
  <c r="K19" i="7"/>
  <c r="K20" i="7"/>
  <c r="K21" i="7"/>
  <c r="K22" i="7"/>
  <c r="K23" i="7"/>
  <c r="K24" i="7"/>
  <c r="K25" i="7"/>
  <c r="J15" i="7"/>
  <c r="J16" i="7"/>
  <c r="J17" i="7"/>
  <c r="J18" i="7"/>
  <c r="J19" i="7"/>
  <c r="J20" i="7"/>
  <c r="J21" i="7"/>
  <c r="J22" i="7"/>
  <c r="J23" i="7"/>
  <c r="J24" i="7"/>
  <c r="J25" i="7"/>
  <c r="H15" i="7"/>
  <c r="H16" i="7"/>
  <c r="H17" i="7"/>
  <c r="H18" i="7"/>
  <c r="H19" i="7"/>
  <c r="H20" i="7"/>
  <c r="H21" i="7"/>
  <c r="H22" i="7"/>
  <c r="H23" i="7"/>
  <c r="H24" i="7"/>
  <c r="H25" i="7"/>
  <c r="O35" i="7" l="1"/>
  <c r="O28" i="7"/>
  <c r="H14" i="7" l="1"/>
  <c r="L14" i="7" l="1"/>
  <c r="O29" i="7" s="1"/>
  <c r="J14" i="7"/>
  <c r="M14" i="7" l="1"/>
  <c r="K14" i="7"/>
  <c r="O33" i="7"/>
  <c r="N14" i="7"/>
  <c r="O14" i="7" l="1"/>
</calcChain>
</file>

<file path=xl/sharedStrings.xml><?xml version="1.0" encoding="utf-8"?>
<sst xmlns="http://schemas.openxmlformats.org/spreadsheetml/2006/main" count="75" uniqueCount="62">
  <si>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</si>
  <si>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</si>
  <si>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</si>
  <si>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</si>
  <si>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</si>
  <si>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</si>
  <si>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</si>
  <si>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</si>
  <si>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</si>
  <si>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</si>
  <si>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</si>
  <si>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</si>
  <si>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</si>
  <si>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</si>
  <si>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</si>
  <si>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</si>
  <si>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</si>
  <si>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</si>
  <si>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</si>
  <si>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</si>
  <si>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</si>
  <si>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</si>
  <si>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</si>
  <si>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</si>
  <si>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</si>
  <si>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</si>
  <si>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</si>
  <si>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BOMBA EYECTORA ALTA PRESIÓN- CENTRIFUGA-3HP-2”-MONOFÁSICA- MARCA RECONOCIDA.</t>
  </si>
  <si>
    <t>UNIDAD</t>
  </si>
  <si>
    <t>BOMBA EYECTORA SUMERGIBLE – POTENCIA 1HP- DESCARGA 1.1/2”, 3400 RPM-CAUDAL 160L/M- TIPO ELÉCTRICO- MARCA RECONOCIDA</t>
  </si>
  <si>
    <t>COMPRESOR DE 50L-3HP-116PSI-1500W- 110V-127V- MARCA RECONOCIDA</t>
  </si>
  <si>
    <t>MOTOBOMBA A GASOLINA-POTENCIA 5.5 HP- 2”- 4T</t>
  </si>
  <si>
    <t>EXTINTOR SATELITE- DE 150 LIBRAS, 240 PSI, MANGUERA DE 3/4 X 6MT, TIPO ABC. VALVULA EN BRONCE.</t>
  </si>
  <si>
    <t> EXTINTOR CO2, (DIÓXIDO DE CARBONO) DE 10 LIBRAS X 60 CM ALTO- BOQUILA  PLÁSTICA Y GANCHO.</t>
  </si>
  <si>
    <t>EXTINTOR MULTIPROPÓSITO  ABC X 20 LIBRAS- AMARILLO</t>
  </si>
  <si>
    <t>EXTINTOR TIPO K –PARA COCINAS- 2.5 GALONES</t>
  </si>
  <si>
    <t>LLAVES GRIFO, ½”- LATON CROMADO-PARA LAVAPLATOS</t>
  </si>
  <si>
    <t>LLAVE TIPO PUSH EN LATON CROMADO PARA LAVAMOS DE ½”- BOCA LISA</t>
  </si>
  <si>
    <t>LLAVE DE JARDÍN EN  LATÓN  CROMADO PARA RIEGO CON ROSCA EN PUNTA DE 1/2”</t>
  </si>
  <si>
    <t>VÁLVULA  TIPO PUSH PARA TUBERIA SANITARIOS Y ORINALES</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</si>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</sst>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42"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41"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tabSelected="1" topLeftCell="A10" zoomScale="55" zoomScaleNormal="55" zoomScaleSheetLayoutView="70" zoomScalePageLayoutView="55" workbookViewId="0">
      <selection activeCell="F11" sqref="F11:I11"/>
    </sheetView>
  </sheetViews>
  <sheetFormatPr baseColWidth="10" defaultColWidth="11.42578125" defaultRowHeight="15" x14ac:dyDescent="0.25"/>
  <cols>
    <col min="1" max="1" width="10.42578125" style="2" customWidth="1"/>
    <col min="2" max="2" width="74.855468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0"/>
      <c r="B2" s="51" t="s">
        <v>0</v>
      </c>
      <c r="C2" s="51"/>
      <c r="D2" s="51"/>
      <c r="E2" s="51"/>
      <c r="F2" s="51"/>
      <c r="G2" s="51"/>
      <c r="H2" s="51"/>
      <c r="I2" s="51"/>
      <c r="J2" s="51"/>
      <c r="K2" s="51"/>
      <c r="L2" s="51"/>
      <c r="M2" s="51"/>
      <c r="N2" s="52" t="s">
        <v>1</v>
      </c>
      <c r="O2" s="52"/>
    </row>
    <row r="3" spans="1:15" ht="15.75" customHeight="1" x14ac:dyDescent="0.25">
      <c r="A3" s="50"/>
      <c r="B3" s="51" t="s">
        <v>2</v>
      </c>
      <c r="C3" s="51"/>
      <c r="D3" s="51"/>
      <c r="E3" s="51"/>
      <c r="F3" s="51"/>
      <c r="G3" s="51"/>
      <c r="H3" s="51"/>
      <c r="I3" s="51"/>
      <c r="J3" s="51"/>
      <c r="K3" s="51"/>
      <c r="L3" s="51"/>
      <c r="M3" s="51"/>
      <c r="N3" s="52" t="s">
        <v>3</v>
      </c>
      <c r="O3" s="52"/>
    </row>
    <row r="4" spans="1:15" ht="16.5" customHeight="1" x14ac:dyDescent="0.25">
      <c r="A4" s="50"/>
      <c r="B4" s="51" t="s">
        <v>4</v>
      </c>
      <c r="C4" s="51"/>
      <c r="D4" s="51"/>
      <c r="E4" s="51"/>
      <c r="F4" s="51"/>
      <c r="G4" s="51"/>
      <c r="H4" s="51"/>
      <c r="I4" s="51"/>
      <c r="J4" s="51"/>
      <c r="K4" s="51"/>
      <c r="L4" s="51"/>
      <c r="M4" s="51"/>
      <c r="N4" s="52" t="s">
        <v>5</v>
      </c>
      <c r="O4" s="52"/>
    </row>
    <row r="5" spans="1:15" ht="15" customHeight="1" x14ac:dyDescent="0.25">
      <c r="A5" s="50"/>
      <c r="B5" s="51"/>
      <c r="C5" s="51"/>
      <c r="D5" s="51"/>
      <c r="E5" s="51"/>
      <c r="F5" s="51"/>
      <c r="G5" s="51"/>
      <c r="H5" s="51"/>
      <c r="I5" s="51"/>
      <c r="J5" s="51"/>
      <c r="K5" s="51"/>
      <c r="L5" s="51"/>
      <c r="M5" s="51"/>
      <c r="N5" s="52" t="s">
        <v>6</v>
      </c>
      <c r="O5" s="52"/>
    </row>
    <row r="7" spans="1:15" x14ac:dyDescent="0.25">
      <c r="A7" s="5">
        <v>16</v>
      </c>
    </row>
    <row r="8" spans="1:15" ht="9.9499999999999993" customHeight="1" x14ac:dyDescent="0.25">
      <c r="A8" s="6"/>
    </row>
    <row r="9" spans="1:15" ht="30" customHeight="1" x14ac:dyDescent="0.25">
      <c r="A9" s="72" t="s">
        <v>7</v>
      </c>
      <c r="B9" s="73"/>
      <c r="D9" s="57" t="s">
        <v>8</v>
      </c>
      <c r="E9" s="58"/>
      <c r="F9" s="59"/>
      <c r="G9" s="60"/>
      <c r="H9" s="60"/>
      <c r="I9" s="61"/>
      <c r="K9" s="57" t="s">
        <v>9</v>
      </c>
      <c r="L9" s="58"/>
      <c r="M9" s="55"/>
      <c r="N9" s="56"/>
    </row>
    <row r="10" spans="1:15" ht="8.25" customHeight="1" x14ac:dyDescent="0.25">
      <c r="A10" s="74"/>
      <c r="B10" s="75"/>
      <c r="C10" s="7"/>
      <c r="E10" s="8"/>
      <c r="F10" s="8"/>
      <c r="M10" s="8"/>
      <c r="N10" s="2"/>
    </row>
    <row r="11" spans="1:15" ht="30" customHeight="1" x14ac:dyDescent="0.25">
      <c r="A11" s="76"/>
      <c r="B11" s="77"/>
      <c r="D11" s="57" t="s">
        <v>10</v>
      </c>
      <c r="E11" s="58"/>
      <c r="F11" s="59"/>
      <c r="G11" s="60"/>
      <c r="H11" s="60"/>
      <c r="I11" s="61"/>
      <c r="K11" s="57" t="s">
        <v>11</v>
      </c>
      <c r="L11" s="58"/>
      <c r="M11" s="53"/>
      <c r="N11" s="54"/>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12</v>
      </c>
      <c r="B13" s="24" t="s">
        <v>13</v>
      </c>
      <c r="C13" s="24" t="s">
        <v>14</v>
      </c>
      <c r="D13" s="24" t="s">
        <v>15</v>
      </c>
      <c r="E13" s="24" t="s">
        <v>16</v>
      </c>
      <c r="F13" s="25" t="s">
        <v>17</v>
      </c>
      <c r="G13" s="25" t="s">
        <v>18</v>
      </c>
      <c r="H13" s="25" t="s">
        <v>19</v>
      </c>
      <c r="I13" s="25" t="s">
        <v>20</v>
      </c>
      <c r="J13" s="25" t="s">
        <v>21</v>
      </c>
      <c r="K13" s="25" t="s">
        <v>22</v>
      </c>
      <c r="L13" s="25" t="s">
        <v>23</v>
      </c>
      <c r="M13" s="25" t="s">
        <v>24</v>
      </c>
      <c r="N13" s="25" t="s">
        <v>25</v>
      </c>
      <c r="O13" s="26" t="s">
        <v>26</v>
      </c>
    </row>
    <row r="14" spans="1:15" s="9" customFormat="1" ht="87.6" customHeight="1" x14ac:dyDescent="0.25">
      <c r="A14" s="27">
        <v>1</v>
      </c>
      <c r="B14" s="45" t="s">
        <v>27</v>
      </c>
      <c r="C14" s="12"/>
      <c r="D14" s="45">
        <v>1</v>
      </c>
      <c r="E14" s="13" t="s">
        <v>28</v>
      </c>
      <c r="F14" s="14"/>
      <c r="G14" s="11"/>
      <c r="H14" s="1">
        <f t="shared" ref="H14:H25" si="0">+ROUND(F14*G14,0)</f>
        <v>0</v>
      </c>
      <c r="I14" s="11"/>
      <c r="J14" s="1">
        <f t="shared" ref="J14:J25" si="1">ROUND(F14*I14,0)</f>
        <v>0</v>
      </c>
      <c r="K14" s="1">
        <f t="shared" ref="K14:K25" si="2">ROUND(F14+H14+J14,0)</f>
        <v>0</v>
      </c>
      <c r="L14" s="1">
        <f t="shared" ref="L14:L25" si="3">ROUND(F14*D14,0)</f>
        <v>0</v>
      </c>
      <c r="M14" s="1">
        <f t="shared" ref="M14:M25" si="4">ROUND(L14*G14,0)</f>
        <v>0</v>
      </c>
      <c r="N14" s="1">
        <f t="shared" ref="N14:N25" si="5">ROUND(L14*I14,0)</f>
        <v>0</v>
      </c>
      <c r="O14" s="28">
        <f t="shared" ref="O14:O25" si="6">ROUND(L14+N14+M14,0)</f>
        <v>0</v>
      </c>
    </row>
    <row r="15" spans="1:15" s="9" customFormat="1" ht="40.9" customHeight="1" x14ac:dyDescent="0.25">
      <c r="A15" s="27">
        <v>2</v>
      </c>
      <c r="B15" s="45" t="s">
        <v>29</v>
      </c>
      <c r="C15" s="12"/>
      <c r="D15" s="45">
        <v>2</v>
      </c>
      <c r="E15" s="13" t="s">
        <v>28</v>
      </c>
      <c r="F15" s="14"/>
      <c r="G15" s="11"/>
      <c r="H15" s="1">
        <f t="shared" si="0"/>
        <v>0</v>
      </c>
      <c r="I15" s="11"/>
      <c r="J15" s="1">
        <f t="shared" si="1"/>
        <v>0</v>
      </c>
      <c r="K15" s="1">
        <f t="shared" si="2"/>
        <v>0</v>
      </c>
      <c r="L15" s="1">
        <f t="shared" si="3"/>
        <v>0</v>
      </c>
      <c r="M15" s="1">
        <f t="shared" si="4"/>
        <v>0</v>
      </c>
      <c r="N15" s="1">
        <f t="shared" si="5"/>
        <v>0</v>
      </c>
      <c r="O15" s="28">
        <f t="shared" si="6"/>
        <v>0</v>
      </c>
    </row>
    <row r="16" spans="1:15" s="9" customFormat="1" ht="80.45" customHeight="1" x14ac:dyDescent="0.25">
      <c r="A16" s="27">
        <v>3</v>
      </c>
      <c r="B16" s="45" t="s">
        <v>30</v>
      </c>
      <c r="C16" s="12"/>
      <c r="D16" s="45">
        <v>2</v>
      </c>
      <c r="E16" s="13" t="s">
        <v>28</v>
      </c>
      <c r="F16" s="14"/>
      <c r="G16" s="11"/>
      <c r="H16" s="1">
        <f t="shared" si="0"/>
        <v>0</v>
      </c>
      <c r="I16" s="11"/>
      <c r="J16" s="1">
        <f t="shared" si="1"/>
        <v>0</v>
      </c>
      <c r="K16" s="1">
        <f t="shared" si="2"/>
        <v>0</v>
      </c>
      <c r="L16" s="1">
        <f t="shared" si="3"/>
        <v>0</v>
      </c>
      <c r="M16" s="1">
        <f t="shared" si="4"/>
        <v>0</v>
      </c>
      <c r="N16" s="1">
        <f t="shared" si="5"/>
        <v>0</v>
      </c>
      <c r="O16" s="28">
        <f t="shared" si="6"/>
        <v>0</v>
      </c>
    </row>
    <row r="17" spans="1:15" s="9" customFormat="1" ht="73.900000000000006" customHeight="1" x14ac:dyDescent="0.25">
      <c r="A17" s="27">
        <v>4</v>
      </c>
      <c r="B17" s="45" t="s">
        <v>31</v>
      </c>
      <c r="C17" s="12"/>
      <c r="D17" s="45">
        <v>1</v>
      </c>
      <c r="E17" s="13" t="s">
        <v>28</v>
      </c>
      <c r="F17" s="14"/>
      <c r="G17" s="11"/>
      <c r="H17" s="1">
        <f t="shared" si="0"/>
        <v>0</v>
      </c>
      <c r="I17" s="11"/>
      <c r="J17" s="1">
        <f t="shared" si="1"/>
        <v>0</v>
      </c>
      <c r="K17" s="1">
        <f t="shared" si="2"/>
        <v>0</v>
      </c>
      <c r="L17" s="1">
        <f t="shared" si="3"/>
        <v>0</v>
      </c>
      <c r="M17" s="1">
        <f t="shared" si="4"/>
        <v>0</v>
      </c>
      <c r="N17" s="1">
        <f t="shared" si="5"/>
        <v>0</v>
      </c>
      <c r="O17" s="28">
        <f t="shared" si="6"/>
        <v>0</v>
      </c>
    </row>
    <row r="18" spans="1:15" s="9" customFormat="1" ht="73.900000000000006" customHeight="1" x14ac:dyDescent="0.25">
      <c r="A18" s="27">
        <v>5</v>
      </c>
      <c r="B18" s="45" t="s">
        <v>32</v>
      </c>
      <c r="C18" s="12"/>
      <c r="D18" s="45">
        <v>4</v>
      </c>
      <c r="E18" s="13" t="s">
        <v>28</v>
      </c>
      <c r="F18" s="14"/>
      <c r="G18" s="11"/>
      <c r="H18" s="1">
        <f t="shared" si="0"/>
        <v>0</v>
      </c>
      <c r="I18" s="11"/>
      <c r="J18" s="1">
        <f t="shared" si="1"/>
        <v>0</v>
      </c>
      <c r="K18" s="1">
        <f t="shared" si="2"/>
        <v>0</v>
      </c>
      <c r="L18" s="1">
        <f t="shared" si="3"/>
        <v>0</v>
      </c>
      <c r="M18" s="1">
        <f t="shared" si="4"/>
        <v>0</v>
      </c>
      <c r="N18" s="1">
        <f t="shared" si="5"/>
        <v>0</v>
      </c>
      <c r="O18" s="28">
        <f t="shared" si="6"/>
        <v>0</v>
      </c>
    </row>
    <row r="19" spans="1:15" s="9" customFormat="1" ht="73.900000000000006" customHeight="1" x14ac:dyDescent="0.25">
      <c r="A19" s="27">
        <v>6</v>
      </c>
      <c r="B19" s="45" t="s">
        <v>33</v>
      </c>
      <c r="C19" s="12"/>
      <c r="D19" s="45">
        <v>15</v>
      </c>
      <c r="E19" s="13" t="s">
        <v>28</v>
      </c>
      <c r="F19" s="14"/>
      <c r="G19" s="11"/>
      <c r="H19" s="1">
        <f t="shared" si="0"/>
        <v>0</v>
      </c>
      <c r="I19" s="11"/>
      <c r="J19" s="1">
        <f t="shared" si="1"/>
        <v>0</v>
      </c>
      <c r="K19" s="1">
        <f t="shared" si="2"/>
        <v>0</v>
      </c>
      <c r="L19" s="1">
        <f t="shared" si="3"/>
        <v>0</v>
      </c>
      <c r="M19" s="1">
        <f t="shared" si="4"/>
        <v>0</v>
      </c>
      <c r="N19" s="1">
        <f t="shared" si="5"/>
        <v>0</v>
      </c>
      <c r="O19" s="28">
        <f t="shared" si="6"/>
        <v>0</v>
      </c>
    </row>
    <row r="20" spans="1:15" s="9" customFormat="1" ht="73.900000000000006" customHeight="1" x14ac:dyDescent="0.25">
      <c r="A20" s="27">
        <v>7</v>
      </c>
      <c r="B20" s="45" t="s">
        <v>34</v>
      </c>
      <c r="C20" s="12"/>
      <c r="D20" s="45">
        <v>20</v>
      </c>
      <c r="E20" s="13" t="s">
        <v>28</v>
      </c>
      <c r="F20" s="14"/>
      <c r="G20" s="11"/>
      <c r="H20" s="1">
        <f t="shared" si="0"/>
        <v>0</v>
      </c>
      <c r="I20" s="11"/>
      <c r="J20" s="1">
        <f t="shared" si="1"/>
        <v>0</v>
      </c>
      <c r="K20" s="1">
        <f t="shared" si="2"/>
        <v>0</v>
      </c>
      <c r="L20" s="1">
        <f t="shared" si="3"/>
        <v>0</v>
      </c>
      <c r="M20" s="1">
        <f t="shared" si="4"/>
        <v>0</v>
      </c>
      <c r="N20" s="1">
        <f t="shared" si="5"/>
        <v>0</v>
      </c>
      <c r="O20" s="28">
        <f t="shared" si="6"/>
        <v>0</v>
      </c>
    </row>
    <row r="21" spans="1:15" s="9" customFormat="1" ht="73.900000000000006" customHeight="1" x14ac:dyDescent="0.25">
      <c r="A21" s="27">
        <v>8</v>
      </c>
      <c r="B21" s="45" t="s">
        <v>35</v>
      </c>
      <c r="C21" s="12"/>
      <c r="D21" s="45">
        <v>2</v>
      </c>
      <c r="E21" s="13" t="s">
        <v>28</v>
      </c>
      <c r="F21" s="14"/>
      <c r="G21" s="11"/>
      <c r="H21" s="1">
        <f t="shared" si="0"/>
        <v>0</v>
      </c>
      <c r="I21" s="11"/>
      <c r="J21" s="1">
        <f t="shared" si="1"/>
        <v>0</v>
      </c>
      <c r="K21" s="1">
        <f t="shared" si="2"/>
        <v>0</v>
      </c>
      <c r="L21" s="1">
        <f t="shared" si="3"/>
        <v>0</v>
      </c>
      <c r="M21" s="1">
        <f t="shared" si="4"/>
        <v>0</v>
      </c>
      <c r="N21" s="1">
        <f t="shared" si="5"/>
        <v>0</v>
      </c>
      <c r="O21" s="28">
        <f t="shared" si="6"/>
        <v>0</v>
      </c>
    </row>
    <row r="22" spans="1:15" s="9" customFormat="1" ht="73.900000000000006" customHeight="1" x14ac:dyDescent="0.25">
      <c r="A22" s="27">
        <v>9</v>
      </c>
      <c r="B22" s="45" t="s">
        <v>36</v>
      </c>
      <c r="C22" s="12"/>
      <c r="D22" s="45">
        <v>6</v>
      </c>
      <c r="E22" s="13" t="s">
        <v>28</v>
      </c>
      <c r="F22" s="14"/>
      <c r="G22" s="11"/>
      <c r="H22" s="1">
        <f t="shared" si="0"/>
        <v>0</v>
      </c>
      <c r="I22" s="11"/>
      <c r="J22" s="1">
        <f t="shared" si="1"/>
        <v>0</v>
      </c>
      <c r="K22" s="1">
        <f t="shared" si="2"/>
        <v>0</v>
      </c>
      <c r="L22" s="1">
        <f t="shared" si="3"/>
        <v>0</v>
      </c>
      <c r="M22" s="1">
        <f t="shared" si="4"/>
        <v>0</v>
      </c>
      <c r="N22" s="1">
        <f t="shared" si="5"/>
        <v>0</v>
      </c>
      <c r="O22" s="28">
        <f t="shared" si="6"/>
        <v>0</v>
      </c>
    </row>
    <row r="23" spans="1:15" s="9" customFormat="1" ht="73.900000000000006" customHeight="1" x14ac:dyDescent="0.25">
      <c r="A23" s="27">
        <v>10</v>
      </c>
      <c r="B23" s="45" t="s">
        <v>37</v>
      </c>
      <c r="C23" s="12"/>
      <c r="D23" s="45">
        <v>15</v>
      </c>
      <c r="E23" s="13" t="s">
        <v>28</v>
      </c>
      <c r="F23" s="14"/>
      <c r="G23" s="11"/>
      <c r="H23" s="1">
        <f t="shared" si="0"/>
        <v>0</v>
      </c>
      <c r="I23" s="11"/>
      <c r="J23" s="1">
        <f t="shared" si="1"/>
        <v>0</v>
      </c>
      <c r="K23" s="1">
        <f t="shared" si="2"/>
        <v>0</v>
      </c>
      <c r="L23" s="1">
        <f t="shared" si="3"/>
        <v>0</v>
      </c>
      <c r="M23" s="1">
        <f t="shared" si="4"/>
        <v>0</v>
      </c>
      <c r="N23" s="1">
        <f t="shared" si="5"/>
        <v>0</v>
      </c>
      <c r="O23" s="28">
        <f t="shared" si="6"/>
        <v>0</v>
      </c>
    </row>
    <row r="24" spans="1:15" s="9" customFormat="1" ht="73.900000000000006" customHeight="1" x14ac:dyDescent="0.25">
      <c r="A24" s="27">
        <v>11</v>
      </c>
      <c r="B24" s="45" t="s">
        <v>38</v>
      </c>
      <c r="C24" s="12"/>
      <c r="D24" s="45">
        <v>15</v>
      </c>
      <c r="E24" s="13" t="s">
        <v>28</v>
      </c>
      <c r="F24" s="14"/>
      <c r="G24" s="11"/>
      <c r="H24" s="1">
        <f t="shared" si="0"/>
        <v>0</v>
      </c>
      <c r="I24" s="11"/>
      <c r="J24" s="1">
        <f t="shared" si="1"/>
        <v>0</v>
      </c>
      <c r="K24" s="1">
        <f t="shared" si="2"/>
        <v>0</v>
      </c>
      <c r="L24" s="1">
        <f t="shared" si="3"/>
        <v>0</v>
      </c>
      <c r="M24" s="1">
        <f t="shared" si="4"/>
        <v>0</v>
      </c>
      <c r="N24" s="1">
        <f t="shared" si="5"/>
        <v>0</v>
      </c>
      <c r="O24" s="28">
        <f t="shared" si="6"/>
        <v>0</v>
      </c>
    </row>
    <row r="25" spans="1:15" s="9" customFormat="1" ht="73.900000000000006" customHeight="1" thickBot="1" x14ac:dyDescent="0.3">
      <c r="A25" s="27">
        <v>12</v>
      </c>
      <c r="B25" s="45" t="s">
        <v>39</v>
      </c>
      <c r="C25" s="12"/>
      <c r="D25" s="45">
        <v>10</v>
      </c>
      <c r="E25" s="13" t="s">
        <v>28</v>
      </c>
      <c r="F25" s="14"/>
      <c r="G25" s="11"/>
      <c r="H25" s="1">
        <f t="shared" si="0"/>
        <v>0</v>
      </c>
      <c r="I25" s="11"/>
      <c r="J25" s="1">
        <f t="shared" si="1"/>
        <v>0</v>
      </c>
      <c r="K25" s="1">
        <f t="shared" si="2"/>
        <v>0</v>
      </c>
      <c r="L25" s="1">
        <f t="shared" si="3"/>
        <v>0</v>
      </c>
      <c r="M25" s="1">
        <f t="shared" si="4"/>
        <v>0</v>
      </c>
      <c r="N25" s="1">
        <f t="shared" si="5"/>
        <v>0</v>
      </c>
      <c r="O25" s="28">
        <f t="shared" si="6"/>
        <v>0</v>
      </c>
    </row>
    <row r="26" spans="1:15" s="9" customFormat="1" ht="30" customHeight="1" thickBot="1" x14ac:dyDescent="0.3">
      <c r="A26" s="78" t="s">
        <v>40</v>
      </c>
      <c r="B26" s="79"/>
      <c r="C26" s="79"/>
      <c r="D26" s="79"/>
      <c r="E26" s="79"/>
      <c r="F26" s="79"/>
      <c r="G26" s="79"/>
      <c r="H26" s="79"/>
      <c r="I26" s="79"/>
      <c r="J26" s="79"/>
      <c r="K26" s="80"/>
      <c r="L26" s="91" t="s">
        <v>41</v>
      </c>
      <c r="M26" s="92"/>
      <c r="N26" s="93"/>
      <c r="O26" s="36">
        <f>SUMIF(G:G,0%,L:L)+SUMIF(G:G,"",L:L)</f>
        <v>0</v>
      </c>
    </row>
    <row r="27" spans="1:15" s="9" customFormat="1" ht="30" customHeight="1" x14ac:dyDescent="0.25">
      <c r="A27" s="62" t="s">
        <v>42</v>
      </c>
      <c r="B27" s="63"/>
      <c r="C27" s="63"/>
      <c r="D27" s="63"/>
      <c r="E27" s="63"/>
      <c r="F27" s="63"/>
      <c r="G27" s="63"/>
      <c r="H27" s="63"/>
      <c r="I27" s="63"/>
      <c r="J27" s="63"/>
      <c r="K27" s="64"/>
      <c r="L27" s="85" t="s">
        <v>43</v>
      </c>
      <c r="M27" s="86"/>
      <c r="N27" s="86"/>
      <c r="O27" s="37">
        <f>SUMIF(G:G,5%,L:L)</f>
        <v>0</v>
      </c>
    </row>
    <row r="28" spans="1:15" s="9" customFormat="1" ht="30" customHeight="1" x14ac:dyDescent="0.25">
      <c r="A28" s="65"/>
      <c r="B28" s="66"/>
      <c r="C28" s="66"/>
      <c r="D28" s="66"/>
      <c r="E28" s="66"/>
      <c r="F28" s="66"/>
      <c r="G28" s="66"/>
      <c r="H28" s="66"/>
      <c r="I28" s="66"/>
      <c r="J28" s="66"/>
      <c r="K28" s="67"/>
      <c r="L28" s="85" t="s">
        <v>44</v>
      </c>
      <c r="M28" s="86"/>
      <c r="N28" s="86"/>
      <c r="O28" s="37">
        <f>SUMIF(G:G,19%,L:L)</f>
        <v>0</v>
      </c>
    </row>
    <row r="29" spans="1:15" s="9" customFormat="1" ht="30" customHeight="1" x14ac:dyDescent="0.25">
      <c r="A29" s="65"/>
      <c r="B29" s="66"/>
      <c r="C29" s="66"/>
      <c r="D29" s="66"/>
      <c r="E29" s="66"/>
      <c r="F29" s="66"/>
      <c r="G29" s="66"/>
      <c r="H29" s="66"/>
      <c r="I29" s="66"/>
      <c r="J29" s="66"/>
      <c r="K29" s="67"/>
      <c r="L29" s="87" t="s">
        <v>23</v>
      </c>
      <c r="M29" s="88"/>
      <c r="N29" s="88"/>
      <c r="O29" s="38">
        <f>SUM(O26:O28)</f>
        <v>0</v>
      </c>
    </row>
    <row r="30" spans="1:15" s="9" customFormat="1" ht="30" customHeight="1" x14ac:dyDescent="0.25">
      <c r="A30" s="65"/>
      <c r="B30" s="66"/>
      <c r="C30" s="66"/>
      <c r="D30" s="66"/>
      <c r="E30" s="66"/>
      <c r="F30" s="66"/>
      <c r="G30" s="66"/>
      <c r="H30" s="66"/>
      <c r="I30" s="66"/>
      <c r="J30" s="66"/>
      <c r="K30" s="67"/>
      <c r="L30" s="89" t="s">
        <v>45</v>
      </c>
      <c r="M30" s="90"/>
      <c r="N30" s="90"/>
      <c r="O30" s="39">
        <f>SUMIF(G:G,5%,M:M)</f>
        <v>0</v>
      </c>
    </row>
    <row r="31" spans="1:15" s="9" customFormat="1" ht="37.5" customHeight="1" x14ac:dyDescent="0.25">
      <c r="A31" s="65"/>
      <c r="B31" s="66"/>
      <c r="C31" s="66"/>
      <c r="D31" s="66"/>
      <c r="E31" s="66"/>
      <c r="F31" s="66"/>
      <c r="G31" s="66"/>
      <c r="H31" s="66"/>
      <c r="I31" s="66"/>
      <c r="J31" s="66"/>
      <c r="K31" s="67"/>
      <c r="L31" s="89" t="s">
        <v>46</v>
      </c>
      <c r="M31" s="90"/>
      <c r="N31" s="90"/>
      <c r="O31" s="39">
        <f>SUMIF(G:G,19%,M:M)</f>
        <v>0</v>
      </c>
    </row>
    <row r="32" spans="1:15" s="9" customFormat="1" ht="32.25" customHeight="1" x14ac:dyDescent="0.25">
      <c r="A32" s="65"/>
      <c r="B32" s="66"/>
      <c r="C32" s="66"/>
      <c r="D32" s="66"/>
      <c r="E32" s="66"/>
      <c r="F32" s="66"/>
      <c r="G32" s="66"/>
      <c r="H32" s="66"/>
      <c r="I32" s="66"/>
      <c r="J32" s="66"/>
      <c r="K32" s="67"/>
      <c r="L32" s="87" t="s">
        <v>47</v>
      </c>
      <c r="M32" s="88"/>
      <c r="N32" s="88"/>
      <c r="O32" s="38">
        <f>SUM(O30:O31)</f>
        <v>0</v>
      </c>
    </row>
    <row r="33" spans="1:17" x14ac:dyDescent="0.25">
      <c r="A33" s="65"/>
      <c r="B33" s="66"/>
      <c r="C33" s="66"/>
      <c r="D33" s="66"/>
      <c r="E33" s="66"/>
      <c r="F33" s="66"/>
      <c r="G33" s="66"/>
      <c r="H33" s="66"/>
      <c r="I33" s="66"/>
      <c r="J33" s="66"/>
      <c r="K33" s="67"/>
      <c r="L33" s="85" t="s">
        <v>48</v>
      </c>
      <c r="M33" s="86"/>
      <c r="N33" s="86"/>
      <c r="O33" s="37">
        <f>SUMIF(I:I,8%,N:N)</f>
        <v>0</v>
      </c>
    </row>
    <row r="34" spans="1:17" ht="50.1" customHeight="1" x14ac:dyDescent="0.25">
      <c r="A34" s="65"/>
      <c r="B34" s="66"/>
      <c r="C34" s="66"/>
      <c r="D34" s="66"/>
      <c r="E34" s="66"/>
      <c r="F34" s="66"/>
      <c r="G34" s="66"/>
      <c r="H34" s="66"/>
      <c r="I34" s="66"/>
      <c r="J34" s="66"/>
      <c r="K34" s="67"/>
      <c r="L34" s="83" t="s">
        <v>49</v>
      </c>
      <c r="M34" s="84"/>
      <c r="N34" s="84"/>
      <c r="O34" s="38">
        <f>SUM(O33)</f>
        <v>0</v>
      </c>
    </row>
    <row r="35" spans="1:17" ht="15.75" thickBot="1" x14ac:dyDescent="0.3">
      <c r="A35" s="68"/>
      <c r="B35" s="69"/>
      <c r="C35" s="69"/>
      <c r="D35" s="69"/>
      <c r="E35" s="69"/>
      <c r="F35" s="69"/>
      <c r="G35" s="69"/>
      <c r="H35" s="69"/>
      <c r="I35" s="69"/>
      <c r="J35" s="69"/>
      <c r="K35" s="70"/>
      <c r="L35" s="81" t="s">
        <v>50</v>
      </c>
      <c r="M35" s="82"/>
      <c r="N35" s="82"/>
      <c r="O35" s="40">
        <f>+O29+O32+O34</f>
        <v>0</v>
      </c>
    </row>
    <row r="36" spans="1:17" ht="15" customHeight="1" x14ac:dyDescent="0.25"/>
    <row r="37" spans="1:17" ht="15.75" customHeight="1" thickBot="1" x14ac:dyDescent="0.3">
      <c r="B37" s="71"/>
      <c r="C37" s="71"/>
    </row>
    <row r="38" spans="1:17" ht="15" customHeight="1" x14ac:dyDescent="0.25">
      <c r="B38" s="49" t="s">
        <v>51</v>
      </c>
      <c r="C38" s="49"/>
    </row>
    <row r="39" spans="1:17" x14ac:dyDescent="0.25">
      <c r="M39" s="42"/>
      <c r="N39" s="43"/>
      <c r="O39" s="44"/>
      <c r="P39" s="2"/>
      <c r="Q39" s="2"/>
    </row>
    <row r="40" spans="1:17" ht="15" customHeight="1" x14ac:dyDescent="0.25">
      <c r="M40" s="42"/>
      <c r="N40" s="43"/>
      <c r="O40" s="44"/>
      <c r="P40" s="41"/>
      <c r="Q40" s="41"/>
    </row>
    <row r="41" spans="1:17" x14ac:dyDescent="0.25">
      <c r="A41" s="10" t="s">
        <v>52</v>
      </c>
      <c r="M41" s="42"/>
      <c r="N41" s="43"/>
      <c r="O41" s="44"/>
      <c r="P41" s="5"/>
      <c r="Q41" s="5"/>
    </row>
    <row r="42" spans="1:17" x14ac:dyDescent="0.25">
      <c r="A42" s="48" t="s">
        <v>53</v>
      </c>
      <c r="B42" s="48"/>
      <c r="C42" s="48"/>
      <c r="D42" s="48"/>
      <c r="E42" s="48"/>
      <c r="F42" s="48"/>
      <c r="G42" s="48"/>
      <c r="H42" s="48"/>
      <c r="I42" s="48"/>
      <c r="J42" s="48"/>
      <c r="K42" s="48"/>
      <c r="L42" s="48"/>
      <c r="M42" s="48"/>
      <c r="N42" s="48"/>
      <c r="O42" s="48"/>
      <c r="P42" s="5"/>
      <c r="Q42" s="5"/>
    </row>
    <row r="43" spans="1:17" x14ac:dyDescent="0.25">
      <c r="A43" s="47" t="s">
        <v>54</v>
      </c>
      <c r="B43" s="47"/>
      <c r="C43" s="47"/>
      <c r="D43" s="47"/>
      <c r="E43" s="47"/>
      <c r="F43" s="47"/>
      <c r="G43" s="47"/>
      <c r="H43" s="47"/>
      <c r="I43" s="47"/>
      <c r="J43" s="47"/>
      <c r="K43" s="47"/>
      <c r="L43" s="47"/>
      <c r="M43" s="47"/>
      <c r="N43" s="47"/>
      <c r="O43" s="47"/>
    </row>
    <row r="44" spans="1:17" x14ac:dyDescent="0.25">
      <c r="A44" s="46" t="s">
        <v>55</v>
      </c>
      <c r="B44" s="46"/>
      <c r="C44" s="46"/>
      <c r="D44" s="46"/>
      <c r="E44" s="46"/>
      <c r="F44" s="46"/>
      <c r="G44" s="46"/>
      <c r="H44" s="46"/>
      <c r="I44" s="46"/>
      <c r="J44" s="46"/>
      <c r="K44" s="46"/>
      <c r="L44" s="46"/>
      <c r="M44" s="46"/>
      <c r="N44" s="46"/>
      <c r="O44" s="46"/>
    </row>
    <row r="45" spans="1:17" x14ac:dyDescent="0.25">
      <c r="A45" s="46" t="s">
        <v>56</v>
      </c>
      <c r="B45" s="46"/>
      <c r="C45" s="46"/>
      <c r="D45" s="46"/>
      <c r="E45" s="46"/>
      <c r="F45" s="46"/>
      <c r="G45" s="46"/>
      <c r="H45" s="46"/>
      <c r="I45" s="46"/>
      <c r="J45" s="46"/>
      <c r="K45" s="46"/>
      <c r="L45" s="46"/>
      <c r="M45" s="46"/>
      <c r="N45" s="46"/>
      <c r="O45" s="46"/>
    </row>
    <row r="46" spans="1:17" x14ac:dyDescent="0.25">
      <c r="K46" s="2"/>
      <c r="L46" s="2"/>
      <c r="M46" s="2"/>
      <c r="N46" s="2"/>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sheetData>
  <sheetProtection sheet="1" selectLockedCells="1"/>
  <mergeCells count="35">
    <mergeCell ref="L30:N30"/>
    <mergeCell ref="L29:N29"/>
    <mergeCell ref="L28:N28"/>
    <mergeCell ref="L27:N27"/>
    <mergeCell ref="L26:N26"/>
    <mergeCell ref="L35:N35"/>
    <mergeCell ref="L34:N34"/>
    <mergeCell ref="L33:N33"/>
    <mergeCell ref="L32:N32"/>
    <mergeCell ref="L31:N31"/>
    <mergeCell ref="A27:K35"/>
    <mergeCell ref="F9:I9"/>
    <mergeCell ref="B37:C37"/>
    <mergeCell ref="A9:B11"/>
    <mergeCell ref="D9:E9"/>
    <mergeCell ref="D11:E11"/>
    <mergeCell ref="A26:K26"/>
    <mergeCell ref="M11:N11"/>
    <mergeCell ref="M9:N9"/>
    <mergeCell ref="K9:L9"/>
    <mergeCell ref="K11:L11"/>
    <mergeCell ref="F11:I11"/>
    <mergeCell ref="A2:A5"/>
    <mergeCell ref="B2:M2"/>
    <mergeCell ref="N2:O2"/>
    <mergeCell ref="B3:M3"/>
    <mergeCell ref="N3:O3"/>
    <mergeCell ref="B4:M5"/>
    <mergeCell ref="N4:O4"/>
    <mergeCell ref="N5:O5"/>
    <mergeCell ref="A45:O45"/>
    <mergeCell ref="A44:O44"/>
    <mergeCell ref="A43:O43"/>
    <mergeCell ref="A42:O42"/>
    <mergeCell ref="B38:C3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25">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G14:G25</xm:sqref>
        </x14:dataValidation>
        <x14:dataValidation type="list" allowBlank="1" showInputMessage="1" showErrorMessage="1">
          <x14:formula1>
            <xm:f>Cálculos!$F$7:$F$8</xm:f>
          </x14:formula1>
          <xm:sqref>I14:I25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10</v>
      </c>
      <c r="D6" s="29" t="s">
        <v>57</v>
      </c>
      <c r="F6" s="32" t="s">
        <v>58</v>
      </c>
    </row>
    <row r="7" spans="2:6" x14ac:dyDescent="0.25">
      <c r="B7" s="2" t="s">
        <v>59</v>
      </c>
      <c r="D7" s="30">
        <v>0</v>
      </c>
      <c r="F7" s="33">
        <v>0.08</v>
      </c>
    </row>
    <row r="8" spans="2:6" x14ac:dyDescent="0.25">
      <c r="B8" s="2" t="s">
        <v>60</v>
      </c>
      <c r="D8" s="30">
        <v>0.05</v>
      </c>
      <c r="F8" s="34">
        <v>0</v>
      </c>
    </row>
    <row r="9" spans="2:6" x14ac:dyDescent="0.25">
      <c r="B9" s="2" t="s">
        <v>61</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cce25707d9c39ab7627d8cfb457edfc1">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7bedb9160d0db8c5c30f2168b1ce95dd"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f4c7b093-5b35-4986-811a-7e126fc00b63"/>
    <ds:schemaRef ds:uri="http://purl.org/dc/dcmitype/"/>
    <ds:schemaRef ds:uri="http://schemas.microsoft.com/office/infopath/2007/PartnerControls"/>
    <ds:schemaRef ds:uri="033ad272-30b9-4ef5-8993-d599696aceaf"/>
    <ds:schemaRef ds:uri="http://www.w3.org/XML/1998/namespace"/>
    <ds:schemaRef ds:uri="http://purl.org/dc/terms/"/>
  </ds:schemaRefs>
</ds:datastoreItem>
</file>

<file path=customXml/itemProps3.xml><?xml version="1.0" encoding="utf-8"?>
<ds:datastoreItem xmlns:ds="http://schemas.openxmlformats.org/officeDocument/2006/customXml" ds:itemID="{190C04CA-6DD0-4EFD-8F36-A4A674F09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2024-07-10T21:40:32Z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