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C:\Users\Almacenchia\Downloads\"/>
    </mc:Choice>
  </mc:AlternateContent>
  <xr:revisionPtr revIDLastSave="0" documentId="13_ncr:1_{A40252DC-94D2-4458-A7BC-7CB8DA9E09D8}" xr6:coauthVersionLast="47" xr6:coauthVersionMax="47" xr10:uidLastSave="{00000000-0000-0000-0000-000000000000}"/>
  <bookViews>
    <workbookView xWindow="-120" yWindow="-120" windowWidth="29040" windowHeight="15840" tabRatio="876" xr2:uid="{00000000-000D-0000-FFFF-FFFF00000000}"/>
  </bookViews>
  <sheets>
    <sheet name="Bienes y Servicios" sheetId="7" r:id="rId1"/>
    <sheet name="Cálculos" sheetId="2" state="hidden" r:id="rId2"/>
  </sheets>
  <definedNames>
    <definedName name="_xlnm.Print_Area" localSheetId="0">'Bienes y Servicios'!$A$1:$O$222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02" i="7" l="1"/>
  <c r="O205" i="7"/>
  <c r="O208" i="7" s="1"/>
  <c r="O204" i="7"/>
  <c r="O207" i="7" s="1"/>
  <c r="J202" i="7"/>
  <c r="J15" i="7"/>
  <c r="K15" i="7" s="1"/>
  <c r="L15" i="7"/>
  <c r="M15" i="7" s="1"/>
  <c r="N15" i="7"/>
  <c r="J16" i="7"/>
  <c r="K16" i="7" s="1"/>
  <c r="L16" i="7"/>
  <c r="M16" i="7" s="1"/>
  <c r="J17" i="7"/>
  <c r="K17" i="7" s="1"/>
  <c r="L17" i="7"/>
  <c r="M17" i="7" s="1"/>
  <c r="J18" i="7"/>
  <c r="K18" i="7" s="1"/>
  <c r="L18" i="7"/>
  <c r="M18" i="7" s="1"/>
  <c r="N18" i="7"/>
  <c r="O18" i="7"/>
  <c r="J19" i="7"/>
  <c r="K19" i="7" s="1"/>
  <c r="L19" i="7"/>
  <c r="M19" i="7" s="1"/>
  <c r="J20" i="7"/>
  <c r="K20" i="7" s="1"/>
  <c r="L20" i="7"/>
  <c r="M20" i="7" s="1"/>
  <c r="N20" i="7"/>
  <c r="J21" i="7"/>
  <c r="K21" i="7" s="1"/>
  <c r="L21" i="7"/>
  <c r="M21" i="7" s="1"/>
  <c r="J22" i="7"/>
  <c r="K22" i="7" s="1"/>
  <c r="L22" i="7"/>
  <c r="M22" i="7" s="1"/>
  <c r="J23" i="7"/>
  <c r="K23" i="7" s="1"/>
  <c r="L23" i="7"/>
  <c r="M23" i="7" s="1"/>
  <c r="J24" i="7"/>
  <c r="K24" i="7" s="1"/>
  <c r="L24" i="7"/>
  <c r="M24" i="7" s="1"/>
  <c r="J25" i="7"/>
  <c r="K25" i="7" s="1"/>
  <c r="L25" i="7"/>
  <c r="M25" i="7" s="1"/>
  <c r="N25" i="7"/>
  <c r="J26" i="7"/>
  <c r="K26" i="7" s="1"/>
  <c r="L26" i="7"/>
  <c r="M26" i="7" s="1"/>
  <c r="N26" i="7"/>
  <c r="J27" i="7"/>
  <c r="K27" i="7" s="1"/>
  <c r="L27" i="7"/>
  <c r="M27" i="7" s="1"/>
  <c r="N27" i="7"/>
  <c r="O27" i="7"/>
  <c r="J28" i="7"/>
  <c r="K28" i="7" s="1"/>
  <c r="L28" i="7"/>
  <c r="M28" i="7" s="1"/>
  <c r="J29" i="7"/>
  <c r="K29" i="7" s="1"/>
  <c r="L29" i="7"/>
  <c r="M29" i="7" s="1"/>
  <c r="N29" i="7"/>
  <c r="O29" i="7" s="1"/>
  <c r="J30" i="7"/>
  <c r="K30" i="7" s="1"/>
  <c r="L30" i="7"/>
  <c r="M30" i="7" s="1"/>
  <c r="J31" i="7"/>
  <c r="K31" i="7" s="1"/>
  <c r="L31" i="7"/>
  <c r="M31" i="7" s="1"/>
  <c r="J32" i="7"/>
  <c r="K32" i="7" s="1"/>
  <c r="L32" i="7"/>
  <c r="M32" i="7" s="1"/>
  <c r="N32" i="7"/>
  <c r="O32" i="7"/>
  <c r="J33" i="7"/>
  <c r="K33" i="7" s="1"/>
  <c r="L33" i="7"/>
  <c r="M33" i="7" s="1"/>
  <c r="N33" i="7"/>
  <c r="J34" i="7"/>
  <c r="K34" i="7"/>
  <c r="L34" i="7"/>
  <c r="M34" i="7" s="1"/>
  <c r="J35" i="7"/>
  <c r="K35" i="7"/>
  <c r="L35" i="7"/>
  <c r="M35" i="7" s="1"/>
  <c r="J36" i="7"/>
  <c r="K36" i="7"/>
  <c r="L36" i="7"/>
  <c r="M36" i="7" s="1"/>
  <c r="J37" i="7"/>
  <c r="K37" i="7"/>
  <c r="L37" i="7"/>
  <c r="M37" i="7" s="1"/>
  <c r="J38" i="7"/>
  <c r="K38" i="7"/>
  <c r="L38" i="7"/>
  <c r="M38" i="7" s="1"/>
  <c r="J39" i="7"/>
  <c r="K39" i="7"/>
  <c r="L39" i="7"/>
  <c r="M39" i="7" s="1"/>
  <c r="J40" i="7"/>
  <c r="K40" i="7"/>
  <c r="L40" i="7"/>
  <c r="M40" i="7" s="1"/>
  <c r="J41" i="7"/>
  <c r="K41" i="7"/>
  <c r="L41" i="7"/>
  <c r="M41" i="7" s="1"/>
  <c r="J42" i="7"/>
  <c r="K42" i="7"/>
  <c r="L42" i="7"/>
  <c r="M42" i="7" s="1"/>
  <c r="J43" i="7"/>
  <c r="K43" i="7"/>
  <c r="L43" i="7"/>
  <c r="M43" i="7" s="1"/>
  <c r="J44" i="7"/>
  <c r="K44" i="7"/>
  <c r="L44" i="7"/>
  <c r="M44" i="7" s="1"/>
  <c r="J45" i="7"/>
  <c r="K45" i="7"/>
  <c r="L45" i="7"/>
  <c r="M45" i="7" s="1"/>
  <c r="J46" i="7"/>
  <c r="K46" i="7"/>
  <c r="L46" i="7"/>
  <c r="M46" i="7" s="1"/>
  <c r="J47" i="7"/>
  <c r="K47" i="7"/>
  <c r="L47" i="7"/>
  <c r="M47" i="7" s="1"/>
  <c r="J48" i="7"/>
  <c r="K48" i="7"/>
  <c r="L48" i="7"/>
  <c r="M48" i="7" s="1"/>
  <c r="N48" i="7"/>
  <c r="J49" i="7"/>
  <c r="K49" i="7"/>
  <c r="L49" i="7"/>
  <c r="M49" i="7" s="1"/>
  <c r="J50" i="7"/>
  <c r="K50" i="7"/>
  <c r="L50" i="7"/>
  <c r="M50" i="7" s="1"/>
  <c r="J51" i="7"/>
  <c r="K51" i="7"/>
  <c r="L51" i="7"/>
  <c r="M51" i="7" s="1"/>
  <c r="N51" i="7"/>
  <c r="O51" i="7"/>
  <c r="J52" i="7"/>
  <c r="K52" i="7" s="1"/>
  <c r="L52" i="7"/>
  <c r="M52" i="7" s="1"/>
  <c r="J53" i="7"/>
  <c r="K53" i="7" s="1"/>
  <c r="L53" i="7"/>
  <c r="M53" i="7" s="1"/>
  <c r="N53" i="7"/>
  <c r="O53" i="7" s="1"/>
  <c r="J54" i="7"/>
  <c r="K54" i="7" s="1"/>
  <c r="L54" i="7"/>
  <c r="M54" i="7" s="1"/>
  <c r="J55" i="7"/>
  <c r="K55" i="7" s="1"/>
  <c r="L55" i="7"/>
  <c r="M55" i="7" s="1"/>
  <c r="J56" i="7"/>
  <c r="K56" i="7" s="1"/>
  <c r="L56" i="7"/>
  <c r="M56" i="7" s="1"/>
  <c r="J57" i="7"/>
  <c r="K57" i="7"/>
  <c r="L57" i="7"/>
  <c r="M57" i="7" s="1"/>
  <c r="N57" i="7"/>
  <c r="J58" i="7"/>
  <c r="K58" i="7"/>
  <c r="L58" i="7"/>
  <c r="M58" i="7" s="1"/>
  <c r="J59" i="7"/>
  <c r="K59" i="7"/>
  <c r="L59" i="7"/>
  <c r="M59" i="7" s="1"/>
  <c r="N59" i="7"/>
  <c r="J60" i="7"/>
  <c r="K60" i="7"/>
  <c r="L60" i="7"/>
  <c r="M60" i="7"/>
  <c r="N60" i="7"/>
  <c r="O60" i="7" s="1"/>
  <c r="J61" i="7"/>
  <c r="K61" i="7"/>
  <c r="L61" i="7"/>
  <c r="M61" i="7" s="1"/>
  <c r="N61" i="7"/>
  <c r="O61" i="7" s="1"/>
  <c r="J62" i="7"/>
  <c r="K62" i="7"/>
  <c r="L62" i="7"/>
  <c r="M62" i="7" s="1"/>
  <c r="J63" i="7"/>
  <c r="K63" i="7"/>
  <c r="L63" i="7"/>
  <c r="M63" i="7" s="1"/>
  <c r="J64" i="7"/>
  <c r="K64" i="7"/>
  <c r="L64" i="7"/>
  <c r="M64" i="7" s="1"/>
  <c r="N64" i="7"/>
  <c r="J65" i="7"/>
  <c r="K65" i="7"/>
  <c r="L65" i="7"/>
  <c r="M65" i="7" s="1"/>
  <c r="J66" i="7"/>
  <c r="K66" i="7"/>
  <c r="L66" i="7"/>
  <c r="M66" i="7" s="1"/>
  <c r="J67" i="7"/>
  <c r="K67" i="7" s="1"/>
  <c r="L67" i="7"/>
  <c r="M67" i="7" s="1"/>
  <c r="N67" i="7"/>
  <c r="J68" i="7"/>
  <c r="K68" i="7"/>
  <c r="L68" i="7"/>
  <c r="M68" i="7" s="1"/>
  <c r="J69" i="7"/>
  <c r="K69" i="7" s="1"/>
  <c r="L69" i="7"/>
  <c r="M69" i="7" s="1"/>
  <c r="N69" i="7"/>
  <c r="J70" i="7"/>
  <c r="K70" i="7"/>
  <c r="L70" i="7"/>
  <c r="M70" i="7" s="1"/>
  <c r="N70" i="7"/>
  <c r="O70" i="7"/>
  <c r="J71" i="7"/>
  <c r="K71" i="7"/>
  <c r="L71" i="7"/>
  <c r="M71" i="7" s="1"/>
  <c r="N71" i="7"/>
  <c r="O71" i="7" s="1"/>
  <c r="J72" i="7"/>
  <c r="K72" i="7"/>
  <c r="L72" i="7"/>
  <c r="N72" i="7" s="1"/>
  <c r="O72" i="7" s="1"/>
  <c r="M72" i="7"/>
  <c r="J73" i="7"/>
  <c r="K73" i="7"/>
  <c r="L73" i="7"/>
  <c r="M73" i="7" s="1"/>
  <c r="J74" i="7"/>
  <c r="K74" i="7" s="1"/>
  <c r="L74" i="7"/>
  <c r="M74" i="7" s="1"/>
  <c r="N74" i="7"/>
  <c r="O74" i="7" s="1"/>
  <c r="J75" i="7"/>
  <c r="K75" i="7"/>
  <c r="L75" i="7"/>
  <c r="M75" i="7" s="1"/>
  <c r="N75" i="7"/>
  <c r="O75" i="7" s="1"/>
  <c r="J76" i="7"/>
  <c r="K76" i="7"/>
  <c r="L76" i="7"/>
  <c r="M76" i="7" s="1"/>
  <c r="N76" i="7"/>
  <c r="J77" i="7"/>
  <c r="K77" i="7" s="1"/>
  <c r="L77" i="7"/>
  <c r="M77" i="7" s="1"/>
  <c r="N77" i="7"/>
  <c r="J78" i="7"/>
  <c r="K78" i="7"/>
  <c r="L78" i="7"/>
  <c r="M78" i="7" s="1"/>
  <c r="N78" i="7"/>
  <c r="O78" i="7" s="1"/>
  <c r="J79" i="7"/>
  <c r="K79" i="7" s="1"/>
  <c r="L79" i="7"/>
  <c r="M79" i="7" s="1"/>
  <c r="N79" i="7"/>
  <c r="O79" i="7"/>
  <c r="J80" i="7"/>
  <c r="K80" i="7"/>
  <c r="L80" i="7"/>
  <c r="M80" i="7" s="1"/>
  <c r="N80" i="7"/>
  <c r="O80" i="7"/>
  <c r="J81" i="7"/>
  <c r="K81" i="7" s="1"/>
  <c r="L81" i="7"/>
  <c r="M81" i="7" s="1"/>
  <c r="N81" i="7"/>
  <c r="J82" i="7"/>
  <c r="K82" i="7"/>
  <c r="L82" i="7"/>
  <c r="N82" i="7" s="1"/>
  <c r="M82" i="7"/>
  <c r="J83" i="7"/>
  <c r="K83" i="7"/>
  <c r="L83" i="7"/>
  <c r="N83" i="7" s="1"/>
  <c r="M83" i="7"/>
  <c r="J84" i="7"/>
  <c r="K84" i="7" s="1"/>
  <c r="L84" i="7"/>
  <c r="M84" i="7" s="1"/>
  <c r="N84" i="7"/>
  <c r="O84" i="7"/>
  <c r="J85" i="7"/>
  <c r="K85" i="7" s="1"/>
  <c r="L85" i="7"/>
  <c r="M85" i="7" s="1"/>
  <c r="J86" i="7"/>
  <c r="K86" i="7" s="1"/>
  <c r="L86" i="7"/>
  <c r="M86" i="7" s="1"/>
  <c r="J87" i="7"/>
  <c r="K87" i="7" s="1"/>
  <c r="L87" i="7"/>
  <c r="M87" i="7" s="1"/>
  <c r="N87" i="7"/>
  <c r="O87" i="7"/>
  <c r="J88" i="7"/>
  <c r="K88" i="7" s="1"/>
  <c r="L88" i="7"/>
  <c r="M88" i="7" s="1"/>
  <c r="N88" i="7"/>
  <c r="J89" i="7"/>
  <c r="K89" i="7" s="1"/>
  <c r="L89" i="7"/>
  <c r="M89" i="7" s="1"/>
  <c r="N89" i="7"/>
  <c r="J90" i="7"/>
  <c r="K90" i="7" s="1"/>
  <c r="L90" i="7"/>
  <c r="M90" i="7" s="1"/>
  <c r="J91" i="7"/>
  <c r="K91" i="7" s="1"/>
  <c r="L91" i="7"/>
  <c r="N91" i="7" s="1"/>
  <c r="O91" i="7" s="1"/>
  <c r="M91" i="7"/>
  <c r="J92" i="7"/>
  <c r="K92" i="7" s="1"/>
  <c r="L92" i="7"/>
  <c r="M92" i="7" s="1"/>
  <c r="N92" i="7"/>
  <c r="O92" i="7" s="1"/>
  <c r="J93" i="7"/>
  <c r="K93" i="7" s="1"/>
  <c r="L93" i="7"/>
  <c r="M93" i="7" s="1"/>
  <c r="J94" i="7"/>
  <c r="K94" i="7" s="1"/>
  <c r="L94" i="7"/>
  <c r="M94" i="7" s="1"/>
  <c r="N94" i="7"/>
  <c r="O94" i="7" s="1"/>
  <c r="J95" i="7"/>
  <c r="K95" i="7"/>
  <c r="L95" i="7"/>
  <c r="M95" i="7" s="1"/>
  <c r="N95" i="7"/>
  <c r="J96" i="7"/>
  <c r="K96" i="7" s="1"/>
  <c r="L96" i="7"/>
  <c r="M96" i="7" s="1"/>
  <c r="N96" i="7"/>
  <c r="J97" i="7"/>
  <c r="K97" i="7" s="1"/>
  <c r="L97" i="7"/>
  <c r="M97" i="7" s="1"/>
  <c r="J98" i="7"/>
  <c r="K98" i="7" s="1"/>
  <c r="L98" i="7"/>
  <c r="M98" i="7" s="1"/>
  <c r="N98" i="7"/>
  <c r="J99" i="7"/>
  <c r="K99" i="7" s="1"/>
  <c r="L99" i="7"/>
  <c r="M99" i="7" s="1"/>
  <c r="J100" i="7"/>
  <c r="K100" i="7" s="1"/>
  <c r="L100" i="7"/>
  <c r="M100" i="7" s="1"/>
  <c r="J101" i="7"/>
  <c r="K101" i="7" s="1"/>
  <c r="L101" i="7"/>
  <c r="M101" i="7" s="1"/>
  <c r="N101" i="7"/>
  <c r="O101" i="7"/>
  <c r="J102" i="7"/>
  <c r="K102" i="7" s="1"/>
  <c r="L102" i="7"/>
  <c r="M102" i="7" s="1"/>
  <c r="J103" i="7"/>
  <c r="K103" i="7" s="1"/>
  <c r="L103" i="7"/>
  <c r="M103" i="7" s="1"/>
  <c r="N103" i="7"/>
  <c r="O103" i="7" s="1"/>
  <c r="J104" i="7"/>
  <c r="K104" i="7"/>
  <c r="L104" i="7"/>
  <c r="M104" i="7" s="1"/>
  <c r="N104" i="7"/>
  <c r="J105" i="7"/>
  <c r="K105" i="7" s="1"/>
  <c r="L105" i="7"/>
  <c r="N105" i="7" s="1"/>
  <c r="O105" i="7" s="1"/>
  <c r="M105" i="7"/>
  <c r="J106" i="7"/>
  <c r="K106" i="7" s="1"/>
  <c r="L106" i="7"/>
  <c r="M106" i="7" s="1"/>
  <c r="N106" i="7"/>
  <c r="J107" i="7"/>
  <c r="K107" i="7" s="1"/>
  <c r="L107" i="7"/>
  <c r="M107" i="7" s="1"/>
  <c r="J108" i="7"/>
  <c r="K108" i="7" s="1"/>
  <c r="L108" i="7"/>
  <c r="M108" i="7" s="1"/>
  <c r="J109" i="7"/>
  <c r="K109" i="7" s="1"/>
  <c r="L109" i="7"/>
  <c r="M109" i="7" s="1"/>
  <c r="O109" i="7" s="1"/>
  <c r="N109" i="7"/>
  <c r="J110" i="7"/>
  <c r="K110" i="7" s="1"/>
  <c r="L110" i="7"/>
  <c r="M110" i="7" s="1"/>
  <c r="J111" i="7"/>
  <c r="K111" i="7" s="1"/>
  <c r="L111" i="7"/>
  <c r="M111" i="7" s="1"/>
  <c r="N111" i="7"/>
  <c r="O111" i="7" s="1"/>
  <c r="J112" i="7"/>
  <c r="K112" i="7" s="1"/>
  <c r="L112" i="7"/>
  <c r="M112" i="7" s="1"/>
  <c r="J113" i="7"/>
  <c r="K113" i="7" s="1"/>
  <c r="L113" i="7"/>
  <c r="M113" i="7" s="1"/>
  <c r="J114" i="7"/>
  <c r="K114" i="7" s="1"/>
  <c r="L114" i="7"/>
  <c r="M114" i="7" s="1"/>
  <c r="J115" i="7"/>
  <c r="K115" i="7" s="1"/>
  <c r="L115" i="7"/>
  <c r="M115" i="7" s="1"/>
  <c r="J116" i="7"/>
  <c r="K116" i="7" s="1"/>
  <c r="L116" i="7"/>
  <c r="M116" i="7" s="1"/>
  <c r="J117" i="7"/>
  <c r="K117" i="7" s="1"/>
  <c r="L117" i="7"/>
  <c r="M117" i="7" s="1"/>
  <c r="J118" i="7"/>
  <c r="K118" i="7" s="1"/>
  <c r="L118" i="7"/>
  <c r="M118" i="7" s="1"/>
  <c r="J119" i="7"/>
  <c r="K119" i="7" s="1"/>
  <c r="L119" i="7"/>
  <c r="M119" i="7" s="1"/>
  <c r="N119" i="7"/>
  <c r="O119" i="7" s="1"/>
  <c r="J120" i="7"/>
  <c r="K120" i="7" s="1"/>
  <c r="L120" i="7"/>
  <c r="M120" i="7" s="1"/>
  <c r="N120" i="7"/>
  <c r="O120" i="7" s="1"/>
  <c r="J121" i="7"/>
  <c r="K121" i="7" s="1"/>
  <c r="L121" i="7"/>
  <c r="N121" i="7" s="1"/>
  <c r="M121" i="7"/>
  <c r="J122" i="7"/>
  <c r="K122" i="7" s="1"/>
  <c r="L122" i="7"/>
  <c r="M122" i="7" s="1"/>
  <c r="J123" i="7"/>
  <c r="K123" i="7" s="1"/>
  <c r="L123" i="7"/>
  <c r="N123" i="7" s="1"/>
  <c r="M123" i="7"/>
  <c r="J124" i="7"/>
  <c r="K124" i="7" s="1"/>
  <c r="L124" i="7"/>
  <c r="M124" i="7"/>
  <c r="N124" i="7"/>
  <c r="O124" i="7" s="1"/>
  <c r="J125" i="7"/>
  <c r="K125" i="7"/>
  <c r="L125" i="7"/>
  <c r="M125" i="7" s="1"/>
  <c r="J126" i="7"/>
  <c r="K126" i="7"/>
  <c r="L126" i="7"/>
  <c r="N126" i="7" s="1"/>
  <c r="M126" i="7"/>
  <c r="J127" i="7"/>
  <c r="K127" i="7"/>
  <c r="L127" i="7"/>
  <c r="M127" i="7" s="1"/>
  <c r="J128" i="7"/>
  <c r="K128" i="7"/>
  <c r="L128" i="7"/>
  <c r="M128" i="7" s="1"/>
  <c r="J129" i="7"/>
  <c r="K129" i="7"/>
  <c r="L129" i="7"/>
  <c r="M129" i="7"/>
  <c r="J130" i="7"/>
  <c r="K130" i="7"/>
  <c r="L130" i="7"/>
  <c r="M130" i="7" s="1"/>
  <c r="J131" i="7"/>
  <c r="K131" i="7"/>
  <c r="L131" i="7"/>
  <c r="M131" i="7" s="1"/>
  <c r="J132" i="7"/>
  <c r="K132" i="7"/>
  <c r="L132" i="7"/>
  <c r="M132" i="7" s="1"/>
  <c r="J133" i="7"/>
  <c r="K133" i="7"/>
  <c r="L133" i="7"/>
  <c r="M133" i="7" s="1"/>
  <c r="J134" i="7"/>
  <c r="K134" i="7"/>
  <c r="L134" i="7"/>
  <c r="M134" i="7"/>
  <c r="J135" i="7"/>
  <c r="K135" i="7"/>
  <c r="L135" i="7"/>
  <c r="M135" i="7"/>
  <c r="J136" i="7"/>
  <c r="K136" i="7"/>
  <c r="L136" i="7"/>
  <c r="M136" i="7" s="1"/>
  <c r="J137" i="7"/>
  <c r="K137" i="7"/>
  <c r="L137" i="7"/>
  <c r="M137" i="7" s="1"/>
  <c r="J138" i="7"/>
  <c r="K138" i="7"/>
  <c r="L138" i="7"/>
  <c r="M138" i="7"/>
  <c r="J139" i="7"/>
  <c r="K139" i="7"/>
  <c r="L139" i="7"/>
  <c r="M139" i="7" s="1"/>
  <c r="J140" i="7"/>
  <c r="K140" i="7"/>
  <c r="L140" i="7"/>
  <c r="M140" i="7"/>
  <c r="J141" i="7"/>
  <c r="K141" i="7"/>
  <c r="L141" i="7"/>
  <c r="M141" i="7" s="1"/>
  <c r="J142" i="7"/>
  <c r="K142" i="7"/>
  <c r="L142" i="7"/>
  <c r="M142" i="7" s="1"/>
  <c r="J143" i="7"/>
  <c r="K143" i="7"/>
  <c r="L143" i="7"/>
  <c r="M143" i="7"/>
  <c r="J144" i="7"/>
  <c r="K144" i="7"/>
  <c r="L144" i="7"/>
  <c r="M144" i="7" s="1"/>
  <c r="J145" i="7"/>
  <c r="K145" i="7"/>
  <c r="L145" i="7"/>
  <c r="M145" i="7" s="1"/>
  <c r="J146" i="7"/>
  <c r="K146" i="7"/>
  <c r="L146" i="7"/>
  <c r="M146" i="7" s="1"/>
  <c r="J147" i="7"/>
  <c r="K147" i="7"/>
  <c r="L147" i="7"/>
  <c r="M147" i="7"/>
  <c r="J148" i="7"/>
  <c r="K148" i="7"/>
  <c r="L148" i="7"/>
  <c r="M148" i="7"/>
  <c r="J149" i="7"/>
  <c r="K149" i="7"/>
  <c r="L149" i="7"/>
  <c r="M149" i="7" s="1"/>
  <c r="J150" i="7"/>
  <c r="K150" i="7"/>
  <c r="L150" i="7"/>
  <c r="M150" i="7"/>
  <c r="J151" i="7"/>
  <c r="K151" i="7"/>
  <c r="L151" i="7"/>
  <c r="M151" i="7"/>
  <c r="J152" i="7"/>
  <c r="K152" i="7"/>
  <c r="L152" i="7"/>
  <c r="M152" i="7" s="1"/>
  <c r="J153" i="7"/>
  <c r="K153" i="7"/>
  <c r="L153" i="7"/>
  <c r="M153" i="7"/>
  <c r="J154" i="7"/>
  <c r="K154" i="7"/>
  <c r="L154" i="7"/>
  <c r="M154" i="7"/>
  <c r="J155" i="7"/>
  <c r="K155" i="7"/>
  <c r="L155" i="7"/>
  <c r="M155" i="7"/>
  <c r="J156" i="7"/>
  <c r="K156" i="7"/>
  <c r="L156" i="7"/>
  <c r="M156" i="7"/>
  <c r="J157" i="7"/>
  <c r="K157" i="7"/>
  <c r="L157" i="7"/>
  <c r="M157" i="7"/>
  <c r="J158" i="7"/>
  <c r="K158" i="7"/>
  <c r="L158" i="7"/>
  <c r="M158" i="7" s="1"/>
  <c r="J159" i="7"/>
  <c r="K159" i="7"/>
  <c r="L159" i="7"/>
  <c r="M159" i="7"/>
  <c r="J160" i="7"/>
  <c r="K160" i="7"/>
  <c r="L160" i="7"/>
  <c r="M160" i="7"/>
  <c r="J161" i="7"/>
  <c r="K161" i="7"/>
  <c r="L161" i="7"/>
  <c r="M161" i="7" s="1"/>
  <c r="J162" i="7"/>
  <c r="K162" i="7"/>
  <c r="L162" i="7"/>
  <c r="M162" i="7"/>
  <c r="J163" i="7"/>
  <c r="K163" i="7"/>
  <c r="L163" i="7"/>
  <c r="M163" i="7"/>
  <c r="J164" i="7"/>
  <c r="K164" i="7"/>
  <c r="L164" i="7"/>
  <c r="M164" i="7" s="1"/>
  <c r="J165" i="7"/>
  <c r="K165" i="7"/>
  <c r="L165" i="7"/>
  <c r="M165" i="7"/>
  <c r="J166" i="7"/>
  <c r="K166" i="7"/>
  <c r="L166" i="7"/>
  <c r="M166" i="7"/>
  <c r="J167" i="7"/>
  <c r="K167" i="7"/>
  <c r="L167" i="7"/>
  <c r="M167" i="7" s="1"/>
  <c r="J168" i="7"/>
  <c r="K168" i="7"/>
  <c r="L168" i="7"/>
  <c r="M168" i="7"/>
  <c r="J169" i="7"/>
  <c r="K169" i="7"/>
  <c r="L169" i="7"/>
  <c r="M169" i="7"/>
  <c r="J170" i="7"/>
  <c r="K170" i="7"/>
  <c r="L170" i="7"/>
  <c r="M170" i="7" s="1"/>
  <c r="J171" i="7"/>
  <c r="K171" i="7"/>
  <c r="L171" i="7"/>
  <c r="M171" i="7"/>
  <c r="J172" i="7"/>
  <c r="K172" i="7"/>
  <c r="L172" i="7"/>
  <c r="M172" i="7"/>
  <c r="J173" i="7"/>
  <c r="K173" i="7"/>
  <c r="L173" i="7"/>
  <c r="M173" i="7" s="1"/>
  <c r="J174" i="7"/>
  <c r="K174" i="7"/>
  <c r="L174" i="7"/>
  <c r="M174" i="7"/>
  <c r="J175" i="7"/>
  <c r="K175" i="7"/>
  <c r="L175" i="7"/>
  <c r="M175" i="7"/>
  <c r="J176" i="7"/>
  <c r="K176" i="7"/>
  <c r="L176" i="7"/>
  <c r="M176" i="7" s="1"/>
  <c r="J177" i="7"/>
  <c r="K177" i="7"/>
  <c r="L177" i="7"/>
  <c r="M177" i="7"/>
  <c r="J178" i="7"/>
  <c r="K178" i="7"/>
  <c r="L178" i="7"/>
  <c r="M178" i="7"/>
  <c r="J179" i="7"/>
  <c r="K179" i="7"/>
  <c r="L179" i="7"/>
  <c r="M179" i="7" s="1"/>
  <c r="J180" i="7"/>
  <c r="K180" i="7"/>
  <c r="L180" i="7"/>
  <c r="M180" i="7"/>
  <c r="J181" i="7"/>
  <c r="K181" i="7"/>
  <c r="L181" i="7"/>
  <c r="M181" i="7"/>
  <c r="J182" i="7"/>
  <c r="K182" i="7"/>
  <c r="L182" i="7"/>
  <c r="M182" i="7" s="1"/>
  <c r="J183" i="7"/>
  <c r="K183" i="7"/>
  <c r="L183" i="7"/>
  <c r="M183" i="7"/>
  <c r="J184" i="7"/>
  <c r="K184" i="7"/>
  <c r="L184" i="7"/>
  <c r="M184" i="7"/>
  <c r="J185" i="7"/>
  <c r="K185" i="7"/>
  <c r="L185" i="7"/>
  <c r="M185" i="7" s="1"/>
  <c r="J186" i="7"/>
  <c r="K186" i="7"/>
  <c r="L186" i="7"/>
  <c r="M186" i="7"/>
  <c r="J187" i="7"/>
  <c r="K187" i="7"/>
  <c r="L187" i="7"/>
  <c r="M187" i="7"/>
  <c r="J188" i="7"/>
  <c r="K188" i="7"/>
  <c r="L188" i="7"/>
  <c r="M188" i="7" s="1"/>
  <c r="J189" i="7"/>
  <c r="K189" i="7"/>
  <c r="L189" i="7"/>
  <c r="M189" i="7"/>
  <c r="J190" i="7"/>
  <c r="K190" i="7"/>
  <c r="L190" i="7"/>
  <c r="M190" i="7"/>
  <c r="J191" i="7"/>
  <c r="K191" i="7"/>
  <c r="L191" i="7"/>
  <c r="M191" i="7" s="1"/>
  <c r="J192" i="7"/>
  <c r="K192" i="7"/>
  <c r="L192" i="7"/>
  <c r="M192" i="7"/>
  <c r="J193" i="7"/>
  <c r="K193" i="7"/>
  <c r="L193" i="7"/>
  <c r="N193" i="7" s="1"/>
  <c r="M193" i="7"/>
  <c r="J194" i="7"/>
  <c r="K194" i="7"/>
  <c r="L194" i="7"/>
  <c r="M194" i="7" s="1"/>
  <c r="J195" i="7"/>
  <c r="K195" i="7"/>
  <c r="L195" i="7"/>
  <c r="M195" i="7" s="1"/>
  <c r="J196" i="7"/>
  <c r="K196" i="7"/>
  <c r="L196" i="7"/>
  <c r="M196" i="7" s="1"/>
  <c r="J197" i="7"/>
  <c r="K197" i="7"/>
  <c r="L197" i="7"/>
  <c r="M197" i="7" s="1"/>
  <c r="J198" i="7"/>
  <c r="K198" i="7"/>
  <c r="L198" i="7"/>
  <c r="M198" i="7" s="1"/>
  <c r="J199" i="7"/>
  <c r="K199" i="7"/>
  <c r="L199" i="7"/>
  <c r="M199" i="7" s="1"/>
  <c r="J200" i="7"/>
  <c r="K200" i="7"/>
  <c r="L200" i="7"/>
  <c r="M200" i="7" s="1"/>
  <c r="J201" i="7"/>
  <c r="K201" i="7"/>
  <c r="L201" i="7"/>
  <c r="M201" i="7" s="1"/>
  <c r="H15" i="7"/>
  <c r="H16" i="7"/>
  <c r="H17" i="7"/>
  <c r="H18" i="7"/>
  <c r="H19" i="7"/>
  <c r="H20" i="7"/>
  <c r="H21" i="7"/>
  <c r="H22" i="7"/>
  <c r="H23" i="7"/>
  <c r="H24" i="7"/>
  <c r="H25" i="7"/>
  <c r="H26" i="7"/>
  <c r="H27" i="7"/>
  <c r="H28" i="7"/>
  <c r="H29" i="7"/>
  <c r="H30" i="7"/>
  <c r="H31" i="7"/>
  <c r="H32" i="7"/>
  <c r="H33" i="7"/>
  <c r="H34" i="7"/>
  <c r="H35" i="7"/>
  <c r="H36" i="7"/>
  <c r="H37" i="7"/>
  <c r="H38" i="7"/>
  <c r="H39" i="7"/>
  <c r="H40" i="7"/>
  <c r="H41" i="7"/>
  <c r="H42" i="7"/>
  <c r="H43" i="7"/>
  <c r="H44" i="7"/>
  <c r="H45" i="7"/>
  <c r="H46" i="7"/>
  <c r="H47" i="7"/>
  <c r="H48" i="7"/>
  <c r="H49" i="7"/>
  <c r="H50" i="7"/>
  <c r="H51" i="7"/>
  <c r="H52" i="7"/>
  <c r="H53" i="7"/>
  <c r="H54" i="7"/>
  <c r="H55" i="7"/>
  <c r="H56" i="7"/>
  <c r="H57" i="7"/>
  <c r="H58" i="7"/>
  <c r="H59" i="7"/>
  <c r="H60" i="7"/>
  <c r="H61" i="7"/>
  <c r="H62" i="7"/>
  <c r="H63" i="7"/>
  <c r="H64" i="7"/>
  <c r="H65" i="7"/>
  <c r="H66" i="7"/>
  <c r="H67" i="7"/>
  <c r="H68" i="7"/>
  <c r="H69" i="7"/>
  <c r="H70" i="7"/>
  <c r="H71" i="7"/>
  <c r="H72" i="7"/>
  <c r="H73" i="7"/>
  <c r="H74" i="7"/>
  <c r="H75" i="7"/>
  <c r="H76" i="7"/>
  <c r="H77" i="7"/>
  <c r="H78" i="7"/>
  <c r="H79" i="7"/>
  <c r="H80" i="7"/>
  <c r="H81" i="7"/>
  <c r="H82" i="7"/>
  <c r="H83" i="7"/>
  <c r="H84" i="7"/>
  <c r="H85" i="7"/>
  <c r="H86" i="7"/>
  <c r="H87" i="7"/>
  <c r="H88" i="7"/>
  <c r="H89" i="7"/>
  <c r="H90" i="7"/>
  <c r="H91" i="7"/>
  <c r="H92" i="7"/>
  <c r="H93" i="7"/>
  <c r="H94" i="7"/>
  <c r="H95" i="7"/>
  <c r="H96" i="7"/>
  <c r="H97" i="7"/>
  <c r="H98" i="7"/>
  <c r="H99" i="7"/>
  <c r="H100" i="7"/>
  <c r="H101" i="7"/>
  <c r="H102" i="7"/>
  <c r="H103" i="7"/>
  <c r="H104" i="7"/>
  <c r="H105" i="7"/>
  <c r="H106" i="7"/>
  <c r="H107" i="7"/>
  <c r="H108" i="7"/>
  <c r="H109" i="7"/>
  <c r="H110" i="7"/>
  <c r="H111" i="7"/>
  <c r="H112" i="7"/>
  <c r="H113" i="7"/>
  <c r="H114" i="7"/>
  <c r="H115" i="7"/>
  <c r="H116" i="7"/>
  <c r="H117" i="7"/>
  <c r="H118" i="7"/>
  <c r="H119" i="7"/>
  <c r="H120" i="7"/>
  <c r="H121" i="7"/>
  <c r="H122" i="7"/>
  <c r="H123" i="7"/>
  <c r="H124" i="7"/>
  <c r="H125" i="7"/>
  <c r="H126" i="7"/>
  <c r="H127" i="7"/>
  <c r="H128" i="7"/>
  <c r="H129" i="7"/>
  <c r="H130" i="7"/>
  <c r="H131" i="7"/>
  <c r="H132" i="7"/>
  <c r="H133" i="7"/>
  <c r="H134" i="7"/>
  <c r="H135" i="7"/>
  <c r="H136" i="7"/>
  <c r="H137" i="7"/>
  <c r="H138" i="7"/>
  <c r="H139" i="7"/>
  <c r="H140" i="7"/>
  <c r="H141" i="7"/>
  <c r="H142" i="7"/>
  <c r="H143" i="7"/>
  <c r="H144" i="7"/>
  <c r="H145" i="7"/>
  <c r="H146" i="7"/>
  <c r="H147" i="7"/>
  <c r="H148" i="7"/>
  <c r="H149" i="7"/>
  <c r="H150" i="7"/>
  <c r="H151" i="7"/>
  <c r="H152" i="7"/>
  <c r="H153" i="7"/>
  <c r="H154" i="7"/>
  <c r="H155" i="7"/>
  <c r="H156" i="7"/>
  <c r="H157" i="7"/>
  <c r="H158" i="7"/>
  <c r="H159" i="7"/>
  <c r="H160" i="7"/>
  <c r="H161" i="7"/>
  <c r="H162" i="7"/>
  <c r="H163" i="7"/>
  <c r="H164" i="7"/>
  <c r="H165" i="7"/>
  <c r="H166" i="7"/>
  <c r="H167" i="7"/>
  <c r="H168" i="7"/>
  <c r="H169" i="7"/>
  <c r="H170" i="7"/>
  <c r="H171" i="7"/>
  <c r="H172" i="7"/>
  <c r="H173" i="7"/>
  <c r="H174" i="7"/>
  <c r="H175" i="7"/>
  <c r="H176" i="7"/>
  <c r="H177" i="7"/>
  <c r="H178" i="7"/>
  <c r="H179" i="7"/>
  <c r="H180" i="7"/>
  <c r="H181" i="7"/>
  <c r="H182" i="7"/>
  <c r="H183" i="7"/>
  <c r="H184" i="7"/>
  <c r="H185" i="7"/>
  <c r="H186" i="7"/>
  <c r="H187" i="7"/>
  <c r="H188" i="7"/>
  <c r="H189" i="7"/>
  <c r="H190" i="7"/>
  <c r="H191" i="7"/>
  <c r="H192" i="7"/>
  <c r="H193" i="7"/>
  <c r="H194" i="7"/>
  <c r="H195" i="7"/>
  <c r="H196" i="7"/>
  <c r="H197" i="7"/>
  <c r="H198" i="7"/>
  <c r="H199" i="7"/>
  <c r="H200" i="7"/>
  <c r="H201" i="7"/>
  <c r="H202" i="7"/>
  <c r="H14" i="7"/>
  <c r="O96" i="7" l="1"/>
  <c r="N125" i="7"/>
  <c r="O125" i="7" s="1"/>
  <c r="O121" i="7"/>
  <c r="N118" i="7"/>
  <c r="O118" i="7" s="1"/>
  <c r="N116" i="7"/>
  <c r="O116" i="7" s="1"/>
  <c r="N114" i="7"/>
  <c r="O114" i="7" s="1"/>
  <c r="N107" i="7"/>
  <c r="O107" i="7" s="1"/>
  <c r="N99" i="7"/>
  <c r="O67" i="7"/>
  <c r="O64" i="7"/>
  <c r="N56" i="7"/>
  <c r="O56" i="7" s="1"/>
  <c r="O48" i="7"/>
  <c r="O30" i="7"/>
  <c r="O25" i="7"/>
  <c r="N23" i="7"/>
  <c r="O23" i="7" s="1"/>
  <c r="N16" i="7"/>
  <c r="O16" i="7" s="1"/>
  <c r="O31" i="7"/>
  <c r="O20" i="7"/>
  <c r="N112" i="7"/>
  <c r="O112" i="7" s="1"/>
  <c r="N110" i="7"/>
  <c r="O110" i="7" s="1"/>
  <c r="N102" i="7"/>
  <c r="O102" i="7" s="1"/>
  <c r="O99" i="7"/>
  <c r="N97" i="7"/>
  <c r="O97" i="7" s="1"/>
  <c r="O95" i="7"/>
  <c r="N90" i="7"/>
  <c r="O90" i="7" s="1"/>
  <c r="O88" i="7"/>
  <c r="N85" i="7"/>
  <c r="O85" i="7" s="1"/>
  <c r="O77" i="7"/>
  <c r="N68" i="7"/>
  <c r="N65" i="7"/>
  <c r="O65" i="7" s="1"/>
  <c r="N62" i="7"/>
  <c r="O57" i="7"/>
  <c r="N54" i="7"/>
  <c r="O54" i="7" s="1"/>
  <c r="N52" i="7"/>
  <c r="O52" i="7" s="1"/>
  <c r="N49" i="7"/>
  <c r="O49" i="7" s="1"/>
  <c r="O33" i="7"/>
  <c r="N30" i="7"/>
  <c r="N28" i="7"/>
  <c r="O28" i="7" s="1"/>
  <c r="N21" i="7"/>
  <c r="O21" i="7" s="1"/>
  <c r="N19" i="7"/>
  <c r="O104" i="7"/>
  <c r="O126" i="7"/>
  <c r="O123" i="7"/>
  <c r="N122" i="7"/>
  <c r="O122" i="7" s="1"/>
  <c r="N100" i="7"/>
  <c r="O100" i="7" s="1"/>
  <c r="O83" i="7"/>
  <c r="O82" i="7"/>
  <c r="O66" i="7"/>
  <c r="O62" i="7"/>
  <c r="N46" i="7"/>
  <c r="O46" i="7" s="1"/>
  <c r="N45" i="7"/>
  <c r="O45" i="7" s="1"/>
  <c r="N44" i="7"/>
  <c r="O44" i="7" s="1"/>
  <c r="N43" i="7"/>
  <c r="O43" i="7" s="1"/>
  <c r="N42" i="7"/>
  <c r="O42" i="7" s="1"/>
  <c r="N41" i="7"/>
  <c r="O41" i="7" s="1"/>
  <c r="N40" i="7"/>
  <c r="O40" i="7" s="1"/>
  <c r="N39" i="7"/>
  <c r="O39" i="7" s="1"/>
  <c r="N38" i="7"/>
  <c r="O38" i="7" s="1"/>
  <c r="N37" i="7"/>
  <c r="O37" i="7" s="1"/>
  <c r="N36" i="7"/>
  <c r="O36" i="7" s="1"/>
  <c r="N35" i="7"/>
  <c r="O35" i="7" s="1"/>
  <c r="N34" i="7"/>
  <c r="O34" i="7" s="1"/>
  <c r="O19" i="7"/>
  <c r="O17" i="7"/>
  <c r="O89" i="7"/>
  <c r="N117" i="7"/>
  <c r="N115" i="7"/>
  <c r="O115" i="7" s="1"/>
  <c r="N113" i="7"/>
  <c r="O113" i="7" s="1"/>
  <c r="N108" i="7"/>
  <c r="O108" i="7" s="1"/>
  <c r="O106" i="7"/>
  <c r="O98" i="7"/>
  <c r="N93" i="7"/>
  <c r="O93" i="7" s="1"/>
  <c r="N86" i="7"/>
  <c r="O86" i="7" s="1"/>
  <c r="O81" i="7"/>
  <c r="O76" i="7"/>
  <c r="N73" i="7"/>
  <c r="O73" i="7" s="1"/>
  <c r="O69" i="7"/>
  <c r="N66" i="7"/>
  <c r="N63" i="7"/>
  <c r="O59" i="7"/>
  <c r="N58" i="7"/>
  <c r="O58" i="7" s="1"/>
  <c r="N55" i="7"/>
  <c r="O55" i="7" s="1"/>
  <c r="N50" i="7"/>
  <c r="O50" i="7" s="1"/>
  <c r="N47" i="7"/>
  <c r="O47" i="7" s="1"/>
  <c r="N31" i="7"/>
  <c r="O26" i="7"/>
  <c r="N24" i="7"/>
  <c r="O24" i="7" s="1"/>
  <c r="N22" i="7"/>
  <c r="O22" i="7" s="1"/>
  <c r="N17" i="7"/>
  <c r="O15" i="7"/>
  <c r="K202" i="7"/>
  <c r="M202" i="7"/>
  <c r="N202" i="7"/>
  <c r="N188" i="7"/>
  <c r="O188" i="7" s="1"/>
  <c r="N182" i="7"/>
  <c r="O182" i="7" s="1"/>
  <c r="N179" i="7"/>
  <c r="O179" i="7"/>
  <c r="N173" i="7"/>
  <c r="O173" i="7" s="1"/>
  <c r="N167" i="7"/>
  <c r="O167" i="7" s="1"/>
  <c r="N164" i="7"/>
  <c r="O164" i="7" s="1"/>
  <c r="N155" i="7"/>
  <c r="O155" i="7"/>
  <c r="N149" i="7"/>
  <c r="O149" i="7" s="1"/>
  <c r="N146" i="7"/>
  <c r="O146" i="7"/>
  <c r="N140" i="7"/>
  <c r="O140" i="7"/>
  <c r="N134" i="7"/>
  <c r="O134" i="7" s="1"/>
  <c r="N131" i="7"/>
  <c r="O131" i="7" s="1"/>
  <c r="N191" i="7"/>
  <c r="O191" i="7" s="1"/>
  <c r="N185" i="7"/>
  <c r="O185" i="7" s="1"/>
  <c r="N176" i="7"/>
  <c r="O176" i="7" s="1"/>
  <c r="N170" i="7"/>
  <c r="O170" i="7"/>
  <c r="N161" i="7"/>
  <c r="O161" i="7" s="1"/>
  <c r="N158" i="7"/>
  <c r="O158" i="7"/>
  <c r="N152" i="7"/>
  <c r="O152" i="7" s="1"/>
  <c r="N143" i="7"/>
  <c r="O143" i="7" s="1"/>
  <c r="N137" i="7"/>
  <c r="O137" i="7"/>
  <c r="N128" i="7"/>
  <c r="O128" i="7" s="1"/>
  <c r="O197" i="7"/>
  <c r="O193" i="7"/>
  <c r="N192" i="7"/>
  <c r="O192" i="7" s="1"/>
  <c r="N189" i="7"/>
  <c r="O189" i="7" s="1"/>
  <c r="N186" i="7"/>
  <c r="O186" i="7" s="1"/>
  <c r="N183" i="7"/>
  <c r="O183" i="7"/>
  <c r="N180" i="7"/>
  <c r="O180" i="7" s="1"/>
  <c r="N177" i="7"/>
  <c r="O177" i="7"/>
  <c r="N174" i="7"/>
  <c r="O174" i="7"/>
  <c r="N171" i="7"/>
  <c r="O171" i="7" s="1"/>
  <c r="N168" i="7"/>
  <c r="O168" i="7" s="1"/>
  <c r="N165" i="7"/>
  <c r="O165" i="7" s="1"/>
  <c r="N162" i="7"/>
  <c r="O162" i="7" s="1"/>
  <c r="N159" i="7"/>
  <c r="O159" i="7" s="1"/>
  <c r="N156" i="7"/>
  <c r="O156" i="7"/>
  <c r="N153" i="7"/>
  <c r="O153" i="7" s="1"/>
  <c r="N150" i="7"/>
  <c r="O150" i="7"/>
  <c r="N147" i="7"/>
  <c r="O147" i="7" s="1"/>
  <c r="N144" i="7"/>
  <c r="O144" i="7" s="1"/>
  <c r="N141" i="7"/>
  <c r="O141" i="7"/>
  <c r="N138" i="7"/>
  <c r="O138" i="7" s="1"/>
  <c r="N135" i="7"/>
  <c r="O135" i="7" s="1"/>
  <c r="N132" i="7"/>
  <c r="O132" i="7" s="1"/>
  <c r="N129" i="7"/>
  <c r="O129" i="7"/>
  <c r="O63" i="7"/>
  <c r="N201" i="7"/>
  <c r="O201" i="7" s="1"/>
  <c r="N200" i="7"/>
  <c r="O200" i="7" s="1"/>
  <c r="N199" i="7"/>
  <c r="O199" i="7" s="1"/>
  <c r="N198" i="7"/>
  <c r="O198" i="7" s="1"/>
  <c r="N197" i="7"/>
  <c r="N196" i="7"/>
  <c r="O196" i="7" s="1"/>
  <c r="N195" i="7"/>
  <c r="O195" i="7" s="1"/>
  <c r="N194" i="7"/>
  <c r="O194" i="7" s="1"/>
  <c r="O117" i="7"/>
  <c r="N190" i="7"/>
  <c r="O190" i="7" s="1"/>
  <c r="N187" i="7"/>
  <c r="O187" i="7" s="1"/>
  <c r="N184" i="7"/>
  <c r="O184" i="7"/>
  <c r="N181" i="7"/>
  <c r="O181" i="7" s="1"/>
  <c r="N178" i="7"/>
  <c r="O178" i="7" s="1"/>
  <c r="N175" i="7"/>
  <c r="O175" i="7"/>
  <c r="N172" i="7"/>
  <c r="O172" i="7" s="1"/>
  <c r="N169" i="7"/>
  <c r="O169" i="7" s="1"/>
  <c r="N166" i="7"/>
  <c r="O166" i="7"/>
  <c r="N163" i="7"/>
  <c r="O163" i="7" s="1"/>
  <c r="N160" i="7"/>
  <c r="O160" i="7" s="1"/>
  <c r="N157" i="7"/>
  <c r="O157" i="7"/>
  <c r="N154" i="7"/>
  <c r="O154" i="7" s="1"/>
  <c r="N151" i="7"/>
  <c r="O151" i="7" s="1"/>
  <c r="N148" i="7"/>
  <c r="O148" i="7"/>
  <c r="N145" i="7"/>
  <c r="O145" i="7" s="1"/>
  <c r="N142" i="7"/>
  <c r="O142" i="7" s="1"/>
  <c r="N139" i="7"/>
  <c r="O139" i="7"/>
  <c r="N136" i="7"/>
  <c r="O136" i="7" s="1"/>
  <c r="N133" i="7"/>
  <c r="O133" i="7" s="1"/>
  <c r="N130" i="7"/>
  <c r="O130" i="7"/>
  <c r="N127" i="7"/>
  <c r="O127" i="7" s="1"/>
  <c r="O68" i="7"/>
  <c r="O202" i="7" l="1"/>
  <c r="L14" i="7" l="1"/>
  <c r="O203" i="7" s="1"/>
  <c r="O206" i="7" s="1"/>
  <c r="J14" i="7"/>
  <c r="M14" i="7" l="1"/>
  <c r="K14" i="7"/>
  <c r="O209" i="7"/>
  <c r="O210" i="7"/>
  <c r="O211" i="7" s="1"/>
  <c r="N14" i="7"/>
  <c r="O14" i="7" s="1"/>
  <c r="O212" i="7" l="1"/>
</calcChain>
</file>

<file path=xl/sharedStrings.xml><?xml version="1.0" encoding="utf-8"?>
<sst xmlns="http://schemas.openxmlformats.org/spreadsheetml/2006/main" count="427" uniqueCount="237">
  <si>
    <t>MACROPROCESO DE APOYO</t>
  </si>
  <si>
    <t xml:space="preserve">PROCESO GESTIÓN BIENES Y SERVICIOS </t>
  </si>
  <si>
    <t>COTIZACIÓN PARA PROCESOS DE BIENES, SERVICIOS U OBRAS</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</si>
  <si>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</si>
  <si>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</si>
  <si>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</si>
  <si>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</si>
  <si>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</si>
  <si>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</si>
  <si>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</si>
  <si>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</si>
  <si>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</si>
  <si>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</si>
  <si>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</si>
  <si>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</si>
  <si>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</si>
  <si>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</si>
  <si>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</si>
  <si>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</si>
  <si>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</si>
  <si>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</si>
  <si>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</si>
  <si>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</si>
  <si>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</si>
  <si>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</si>
  <si>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</si>
  <si>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</si>
  <si>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</si>
  <si>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</si>
  <si>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</si>
  <si>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</si>
  <si>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</si>
  <si>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</si>
  <si>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</si>
  <si>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</si>
  <si>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Porcentajes IVA</t>
  </si>
  <si>
    <t>Porcentajes INC</t>
  </si>
  <si>
    <t>PERSONA NATURAL  NO RESPONSABLE DE IVA</t>
  </si>
  <si>
    <t>PERSONA NATURAL  RESPONSABLE DE IVA</t>
  </si>
  <si>
    <t>PERSONA JURÍDICA</t>
  </si>
  <si>
    <t>VERSIÓN: 6</t>
  </si>
  <si>
    <t>VIGENCIA: 2024-07-31</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</si>
  <si>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ABSF125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</si>
  <si>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Documento controlado por el Sistema de Gestión de la Calidad
Asegúrese que corresponde a la última versión consultando el Portal Institucional</t>
  </si>
  <si>
    <t>Diagonal 18 No. 20-29 Fusagasugá – Cundinamarca 
Teléfono (601) 8281483 Línea Gratuita 018000180414
 www.ucundinamarca.edu.co   E-mail: info@ucundinamarca.edu.co
 NIT: 890.680.062-2</t>
  </si>
  <si>
    <t>CÓDIGO: ABSr125</t>
  </si>
  <si>
    <t>PÁGINA 1 DE 5</t>
  </si>
  <si>
    <t>Servicio de mantenimiento preventivo y correctivo PUESTOS DE TRABAJO EN ESTRUCTURA METALICA CAJONERA 2*1 placa (57661) que incluya que incluye, limpieza, ajuste  de cierre, ajuste de cerraduras, mantenimiento de llantas cajoneros y estructura en general </t>
  </si>
  <si>
    <t>Servicio de mantenimiento preventivo y correctivo PUESTOS DE TRABAJO EN ESTRUCTURA METALICA CAJONERA 2*1 placa (57662) que incluya que incluye, limpieza, ajuste  de cierre, ajuste de cerraduras, mantenimiento de llantas cajoneros y estructura en general </t>
  </si>
  <si>
    <t>Servicio de mantenimiento preventivo y correctivo PUESTOS DE TRABAJO EN ESTRUCTURA METALICA CAJONERA 2*1 placa (57663) que incluya que incluye, limpieza, ajuste  de cierre, ajuste de cerraduras, mantenimiento de llantas cajoneros y estructura en general </t>
  </si>
  <si>
    <t>Servicio de mantenimiento preventivo y correctivo PUESTOS DE TRABAJO EN ESTRUCTURA METALICA CAJONERA 2*1 placa (57664) que incluya que incluye, limpieza, ajuste  de cierre, ajuste de cerraduras, mantenimiento de llantas cajoneros y estructura en general </t>
  </si>
  <si>
    <t>Servicio de mantenimiento preventivo y correctivo PUESTOS DE TRABAJO EN ESTRUCTURA METALICA CAJONERA 2*1 placa (57665) que incluya que incluye, limpieza, ajuste  de cierre, ajuste de cerraduras, mantenimiento de llantas cajoneros y estructura en general </t>
  </si>
  <si>
    <t>Servicio de mantenimiento de biblioteca baja de placa (57490) que incluya ajuste corredera push, mantenimiento de rieles y estructura en general</t>
  </si>
  <si>
    <t>Servicio de mantenimiento de biblioteca baja de placa (57491) que incluya ajuste corredera push, mantenimiento de rieles y estructura en general</t>
  </si>
  <si>
    <t>Servicio de mantenimiento de biblioteca baja de placa (57492) que incluya ajuste corredera push, mantenimiento de rieles y estructura en general</t>
  </si>
  <si>
    <t>Servicio de mantenimiento de biblioteca baja de placa (57493) que incluya ajuste corredera push, mantenimiento de rieles y estructura en general</t>
  </si>
  <si>
    <t>Servicio de mantenimiento de biblioteca baja de placa (57494) que incluya ajuste corredera push, mantenimiento de rieles y estructura en general</t>
  </si>
  <si>
    <t>Servicio de mantenimiento de biblioteca baja de placa (57495) que incluya ajuste corredera push, mantenimiento de rieles y estructura en general</t>
  </si>
  <si>
    <t>Servicio de mantenimiento de biblioteca baja de placa (57637) que incluya ajuste corredera push, mantenimiento de rieles y estructura en general</t>
  </si>
  <si>
    <t>Servicio de mantenimiento de biblioteca baja de placa (57638) que incluya ajuste corredera push, mantenimiento de rieles y estructura en general</t>
  </si>
  <si>
    <t>Servicio de mantenimiento de biblioteca baja de placa (57639) que incluya ajuste corredera push, mantenimiento de rieles y estructura en general</t>
  </si>
  <si>
    <t>Servicio de mantenimiento de biblioteca baja de placa (57640) que incluya ajuste corredera push, mantenimiento de rieles y estructura en general</t>
  </si>
  <si>
    <t>Servicio de mantenimiento de biblioteca baja de placa (57641) que incluya ajuste corredera push, mantenimiento de rieles y estructura en general</t>
  </si>
  <si>
    <t>Servicio de mantenimiento de MESON 0.50*3.00 MT BARRA COUNTER 3.00*0.30 MT. placa (57224) que incluya ajuste de cierres, limpieza,  cerraduras y estructura en general</t>
  </si>
  <si>
    <t>Servicio de mantenimiento preventivo y correctivo de silla ejecutiva placa (57496) que Servicio de mantenimiento de MESA DE CENTRO 0.60*0.50*0.40 placa (57438) que incluya ajuste de cierres, limpieza,  cerraduras y estructura en general</t>
  </si>
  <si>
    <t>Servicio de mantenimiento de PUESTO DE TRABAJO CON CAJON 1.20*0.60*0.70 placa (57564) que incluya ajuste de cierres, limpieza,  cerraduras y estructura en general</t>
  </si>
  <si>
    <t>Servicio de mantenimiento de MESA DE JUNTAS INTELIGENTE 2.40*1.20*0.73 placa. (57737) que incluya ajuste de cierres, limpieza,  cerraduras y estructura en general</t>
  </si>
  <si>
    <t>Servicio de manteniento de PUESTO DE TRABAJO 1.90*1.50*0.73 placa (57624)que incluye, limpieza, ajuste  de cierre, ajuste de cerraduras, mantenimiento de llantas y estructura en general que incluya</t>
  </si>
  <si>
    <t>Servicio de manteniento de PUESTO DE TRABAJO 1.90*1.50*0.73 placa (57625)que incluye, limpieza, ajuste  de cierre, ajuste de cerraduras, mantenimiento de llantas y estructura en general que incluya</t>
  </si>
  <si>
    <t>Servicio de manteniento de PUESTO DE TRABAJO 1.90*1.50*0.73 placa (57626)que incluye, limpieza, ajuste  de cierre, ajuste de cerraduras, mantenimiento de llantas y estructura en general que incluya</t>
  </si>
  <si>
    <t>Servicio de manteniento de PUESTO DE TRABAJO 1.90*1.50*0.73 placa (57627)que incluye, limpieza, ajuste  de cierre, ajuste de cerraduras, mantenimiento de llantas y estructura en general que incluya</t>
  </si>
  <si>
    <t>Servicio de manteniento de PUESTO DE TRABAJO 1.90*1.50*0.73 placa (57628)que incluye, limpieza, ajuste  de cierre, ajuste de cerraduras, mantenimiento de llantas y estructura en general que incluya</t>
  </si>
  <si>
    <t>Servicio de manteniento de PUESTO DE TRABAJO 1.90*1.50*0.73 placa (57629)que incluye, limpieza, ajuste  de cierre, ajuste de cerraduras, mantenimiento de llantas y estructura en general que incluya</t>
  </si>
  <si>
    <t>Servicio de manteniento de PUESTO DE TRABAJO 1.90*1.50*0.73 placa (57630)que incluye, limpieza, ajuste  de cierre, ajuste de cerraduras, mantenimiento de llantas y estructura en general que incluya</t>
  </si>
  <si>
    <t>Servicio de manteniento de PUESTO DE TRABAJO 1.90*1.50*0.73 placa (57470)que incluye, limpieza, ajuste  de cierre, ajuste de cerraduras, mantenimiento de llantas y estructura en general que incluya</t>
  </si>
  <si>
    <t>Servicio de manteniento de PUESTO DE TRABAJO 1.90*1.50*0.73 placa (57483) que incluye, limpieza, ajuste  de cierre, ajuste de cerraduras, mantenimiento de llantas y estructura en general que incluya</t>
  </si>
  <si>
    <t>Servicio de manteniento de PUESTO DE TRABAJO 1.90*1.50*0.73 placa (57484)que incluye, limpieza, ajuste  de cierre, ajuste de cerraduras, mantenimiento de llantas y estructura en general que incluya</t>
  </si>
  <si>
    <t>Servicio de manteniento de PUESTO DE TRABAJO 1.90*1.50*0.73 placa (57485) que incluye, limpieza, ajuste  de cierre, ajuste de cerraduras, mantenimiento de llantas y estructura en general que incluya</t>
  </si>
  <si>
    <t>Servicio de manteniento de PUESTO DE TRABAJO 1.90*1.50*0.73 placa (57486)que incluye, limpieza, ajuste  de cierre, ajuste de cerraduras, mantenimiento de llantas y estructura en general que incluya</t>
  </si>
  <si>
    <t>Servicio de manteniento de PUESTO DE TRABAJO 1.90*1.50*0.73 placa (57487) que incluye, limpieza, ajuste  de cierre, ajuste de cerraduras, mantenimiento de llantas y estructura en general que incluya</t>
  </si>
  <si>
    <t>Servicio de manteniento de PUESTO DE TRABAJO 1.90*1.50*0.73 placa (57488)que incluye, limpieza, ajuste  de cierre, ajuste de cerraduras, mantenimiento de llantas y estructura en general que incluya</t>
  </si>
  <si>
    <t>Servicio de manteniento de PUESTO DE TRABAJO 1.90*1.50*0.73 placa (57489)que incluye, limpieza, ajuste  de cierre, ajuste de cerraduras, mantenimiento de llantas y estructura en general que incluya</t>
  </si>
  <si>
    <t>Servicio de mantenimiento preventivo y correctivo de silla ejecutiva placa (56744) que incluya revisión y cambio de botella hidraulica, ruedas, brazos limpieza general y estructura</t>
  </si>
  <si>
    <t>Servicio de mantenimiento preventivo y correctivo de silla ejecutiva placa (56745) que incluya revisión y cambio de botella hidraulica, ruedas, brazos limpieza general y estructura</t>
  </si>
  <si>
    <t>Servicio de mantenimiento preventivo y correctivo de silla ejecutiva placa (56746) que incluya revisión y cambio de botella hidraulica, ruedas, brazos limpieza general y estructura</t>
  </si>
  <si>
    <t>Servicio de mantenimiento preventivo y correctivo de silla ejecutiva placa (56747) que incluya revisión y cambio de botella hidraulica, ruedas, brazos limpieza general y estructura</t>
  </si>
  <si>
    <t>Servicio de mantenimiento preventivo y correctivo de silla ejecutiva placa (56748) que incluya revisión y cambio de botella hidraulica, ruedas, brazos limpieza general y estructura</t>
  </si>
  <si>
    <t>Servicio de mantenimiento preventivo y correctivo de silla ejecutiva placa (56749) que incluya revisión y cambio de botella hidraulica, ruedas, brazos limpieza general y estructura</t>
  </si>
  <si>
    <t>Servicio de mantenimiento preventivo y correctivo de silla ejecutiva placa (56750) que incluya revisión y cambio de botella hidraulica, ruedas, brazos limpieza general y estructura</t>
  </si>
  <si>
    <t>Servicio de mantenimiento preventivo y correctivo de silla ejecutiva placa (56751) que incluya revisión y cambio de botella hidraulica, ruedas, brazos limpieza general y estructura</t>
  </si>
  <si>
    <t>SServicio de mantenimiento preventivo y correctivo de silla ejecutiva placa (56752) que incluya revisión y cambio de botella hidraulica, ruedas, brazos limpieza general y estructura</t>
  </si>
  <si>
    <t>Servicio de mantenimiento preventivo y correctivo de silla ejecutiva placa (56753) que incluya revisión y cambio de botella hidraulica, ruedas, brazos limpieza general y estructura</t>
  </si>
  <si>
    <t>Servicio de mantenimiento preventivo y correctivo de silla ejecutiva placa (57226) que incluya revisión y cambio de botella hidraulica, ruedas, brazos limpieza general y estructura</t>
  </si>
  <si>
    <t>Servicio de mantenimiento preventivo y correctivo de silla ejecutiva placa (57227) que incluya revisión y cambio de botella hidraulica, ruedas, brazos limpieza general y estructura</t>
  </si>
  <si>
    <t>Servicio de mantenimiento preventivo y correctivo de silla ejecutiva placa (57228) que incluya revisión y cambio de botella hidraulica, ruedas, brazos limpieza general y estructura</t>
  </si>
  <si>
    <t>Servicio de mantenimiento preventivo y correctivo de silla ejecutiva placa (57472) que incluya revisión y cambio de botella hidraulica, ruedas, brazos limpieza general y estructura</t>
  </si>
  <si>
    <t>Servicio de mantenimiento preventivo y correctivo de silla ejecutiva placa (57473) que incluya revisión y cambio de botella hidraulica, ruedas, brazos limpieza general y estructura</t>
  </si>
  <si>
    <t>Servicio de mantenimiento preventivo y correctivo de silla ejecutiva placa (57476) que incluya revisión y cambio de botella hidraulica, ruedas, brazos limpieza general y estructura</t>
  </si>
  <si>
    <t>Servicio de mantenimiento preventivo y correctivo de silla ejecutiva placa (57496) que incluya revisión y cambio de botella hidraulica, ruedas, brazos limpieza general y estructura</t>
  </si>
  <si>
    <t>Servicio de mantenimiento preventivo y correctivo de silla ejecutiva placa (57497) que incluya revisión y cambio de botella hidraulica, ruedas, brazos limpieza general y estructura</t>
  </si>
  <si>
    <t>Servicio de mantenimiento preventivo y correctivo de silla ejecutiva placa (57499) que incluya revisión y cambio de botella hidraulica, ruedas, brazos limpieza general y estructura</t>
  </si>
  <si>
    <t>SerServicio de mantenimiento preventivo y correctivo de silla ejecutiva placa (57500) que incluya revisión y cambio de botella hidraulica, ruedas, brazos limpieza general y estructura</t>
  </si>
  <si>
    <t>Servicio de mantenimiento preventivo y correctivo de silla ejecutiva placa (57502) que incluya revisión y cambio de botella hidraulica, ruedas, brazos limpieza general y estructura</t>
  </si>
  <si>
    <t>Servicio de mantenimiento preventivo y correctivo de silla ejecutiva placa (57537) que incluya revisión y cambio de botella hidraulica, ruedas, brazos limpieza general y estructura</t>
  </si>
  <si>
    <t>Servicio de mantenimiento preventivo y correctivo de silla ejecutiva placa (57572) que incluya revisión y cambio de botella hidraulica, ruedas, brazos limpieza general y estructura</t>
  </si>
  <si>
    <t>Servicio de mantenimiento preventivo y correctivo de silla ejecutiva placa (57576) que incluya revisión y cambio de botella hidraulica, ruedas, brazos limpieza general y estructura</t>
  </si>
  <si>
    <t>Servicio de mantenimiento preventivo y correctivo de silla ejecutiva placa (57581) que incluya revisión y cambio de botella hidraulica, ruedas, brazos limpieza general y estructura</t>
  </si>
  <si>
    <t>Servicio de mantenimiento preventivo y correctivo de silla ejecutiva placa (57583) que incluya revisión y cambio de botella hidraulica, ruedas, brazos limpieza general y estructura</t>
  </si>
  <si>
    <t>Servicio de mantenimiento preventivo y correctivo de silla ejecutiva placa (57591) que incluya revisión y cambio de botella hidraulica, ruedas, brazos limpieza general y estructura</t>
  </si>
  <si>
    <t>Servicio de mantenimiento preventivo y correctivo de silla ejecutiva placa (57592) que incluya revisión y cambio de botella hidraulica, ruedas, brazos limpieza general y estructura</t>
  </si>
  <si>
    <t>Servicio de mantenimiento preventivo y correctivo de silla ejecutiva placa (57602) que incluya revisión y cambio de botella hidraulica, ruedas, brazos limpieza general y estructura</t>
  </si>
  <si>
    <t>Servicio de mantenimiento preventivo y correctivo de silla ejecutiva placa (57605) que incluya revisión y cambio de botella hidraulica, ruedas, brazos limpieza general y estructural</t>
  </si>
  <si>
    <t>Servicio de mantenimiento preventivo y correctivo de silla ejecutiva placa (57607) que incluya revisión y cambio de botella hidraulica, ruedas, brazos limpieza general y estructura</t>
  </si>
  <si>
    <t>Servicio de mantenimiento preventivo y correctivo de silla ejecutiva placa (57608) que incluya revisión y cambio de botella hidraulica, ruedas, brazos limpieza general y estructura</t>
  </si>
  <si>
    <t>Servicio de mantenimiento preventivo y correctivo de silla ejecutiva placa (57609) que incluya revisión y cambio de botella hidraulica, ruedas, brazos limpieza general y estructura</t>
  </si>
  <si>
    <t>Servicio de mantenimiento preventivo y correctivo de silla ejecutiva placa (57642) que incluya revisión y cambio de botella hidraulica, ruedas, brazos limpieza general y estructura</t>
  </si>
  <si>
    <t>Servicio de mantenimiento preventivo y correctivo de silla ejecutiva placa (57643) que incluya revisión y cambio de botella hidraulica, ruedas, brazos limpieza general y estructura</t>
  </si>
  <si>
    <t>Servicio de mantenimiento preventivo y correctivo de silla ejecutiva placa (57644) que incluya revisión y cambio de botella hidraulica, ruedas, brazos limpieza general y estructura</t>
  </si>
  <si>
    <t>Servicio de mantenimiento preventivo y correctivo de silla ejecutiva placa (57645) que incluya revisión y cambio de botella hidraulica, ruedas, brazos limpieza general y estructura</t>
  </si>
  <si>
    <t>Servicio de mantenimiento preventivo y correctivo de silla ejecutiva placa (57646) que incluya revisión y cambio de botella hidraulica, ruedas, brazos limpieza general y estructura</t>
  </si>
  <si>
    <t>Servicio de mantenimiento preventivo y correctivo de silla ejecutiva placa (57647) que incluya revisión y cambio de botella hidraulica, ruedas, brazos limpieza general y estructura</t>
  </si>
  <si>
    <t>Servicio de mantenimiento preventivo y correctivo de silla ejecutiva placa (57648) que incluya revisión y cambio de botella hidraulica, ruedas, brazos limpieza general y estructura</t>
  </si>
  <si>
    <t>Servicio de mantenimiento preventivo y correctivo de silla ejecutiva placa (57657) que incluya revisión y cambio de botella hidraulica, ruedas, brazos limpieza general y estructura</t>
  </si>
  <si>
    <t>Servicio de mantenimiento preventivo y correctivo de silla ejecutiva placa (57658) que incluya revisión y cambio de botella hidraulica, ruedas, brazos limpieza general y estructura</t>
  </si>
  <si>
    <t>Servicio de mantenimiento preventivo y correctivo de silla ejecutiva placa (57659) que incluya revisión y cambio de botella hidraulica, ruedas, brazos limpieza general y estructura</t>
  </si>
  <si>
    <t>Servicio de mantenimiento preventivo y correctivo de silla ejecutiva placa (57660) que incluya revisión y cambio de botella hidraulica, ruedas, brazos limpieza general y estructura</t>
  </si>
  <si>
    <t>Servicio de mantenimiento preventivo y correctivo de silla ejecutiva placa (57669) que incluya revisión y cambio de botella hidraulica, ruedas, brazos limpieza general y estructura</t>
  </si>
  <si>
    <t>Servicio de mantenimiento preventivo y correctivo de silla ejecutiva placa (57670) que incluya revisión y cambio de botella hidraulica, ruedas, brazos limpieza general y estructura</t>
  </si>
  <si>
    <t>Servicio de mantenimiento preventivo y correctivo de silla ejecutiva placa (57673) que incluya revisión y cambio de botella hidraulica, ruedas, brazos limpieza general y estructura</t>
  </si>
  <si>
    <t>Servicio de mantenimiento preventivo y correctivo de silla ejecutiva placa (57674) que incluya revisión y cambio de botella hidraulica, ruedas, brazos limpieza general y estructura</t>
  </si>
  <si>
    <t>Servicio de mantenimiento preventivo y correctivo de silla ejecutiva placa (57679) que incluya revisión y cambio de botella hidraulica, ruedas, brazos limpieza general y estructura</t>
  </si>
  <si>
    <t>Servicio de mantenimiento preventivo y correctivo de silla ejecutiva placa (57680) que incluya revisión y cambio de botella hidraulica, ruedas, brazos limpieza general y estructura</t>
  </si>
  <si>
    <t>SServicio de mantenimiento preventivo y correctivo de silla ejecutiva placa (57684) que incluya revisión y cambio de botella hidraulica, ruedas, brazos limpieza general y estructura</t>
  </si>
  <si>
    <t>Servicio de mantenimiento preventivo y correctivo de silla ejecutiva placa (57685) que incluya revisión y cambio de botella hidraulica, ruedas, brazos limpieza general y estructura</t>
  </si>
  <si>
    <t>Servicio de mantenimiento preventivo y correctivo de silla ejecutiva placa (57689) que incluya revisión y cambio de botella hidraulica, ruedas, brazos limpieza general y estructura</t>
  </si>
  <si>
    <t>Servicio de mantenimiento preventivo y correctivo de silla ejecutiva placa (57694) que incluya revisión y cambio de botella hidraulica, ruedas, brazos limpieza general y estructura</t>
  </si>
  <si>
    <t>Servicio de mantenimiento preventivo y correctivo de silla ejecutiva placa (57696) que incluya revisión y cambio de botella hidraulica, ruedas, brazos limpieza general y estructura</t>
  </si>
  <si>
    <t>ServServicio de mantenimiento preventivo y correctivo de silla ejecutiva placa (57702) que incluya revisión y cambio de botella hidraulica, ruedas, brazos limpieza general y estructura</t>
  </si>
  <si>
    <t>Servicio de mantenimiento preventivo y correctivo de silla ejecutiva placa (57708) que incluya revisión y cambio de botella hidraulica, ruedas, brazos limpieza general y estructura</t>
  </si>
  <si>
    <t>Servicio de mantenimiento preventivo y correctivo de silla ejecutiva placa (57709) que incluya revisión y cambio de botella hidraulica, ruedas, brazos limpieza general y estructura</t>
  </si>
  <si>
    <t>Servicio de mantenimiento preventivo y correctivo de silla ejecutiva placa (57710) que incluya revisión y cambio de botella hidraulica, ruedas, brazos limpieza general y estructura</t>
  </si>
  <si>
    <t>Servicio de mantenimiento preventivo y correctivo de silla ejecutiva placa (57714) que incluya revisión y cambio de botella hidraulica, ruedas, brazos limpieza general y estructura</t>
  </si>
  <si>
    <t>Servicio de mantenimiento preventivo y correctivo de silla ejecutiva placa (57715) que incluya revisión y cambio de botella hidraulica, ruedas, brazos limpieza general y estructura</t>
  </si>
  <si>
    <t>Servicio de mantenimiento preventivo y correctivo de silla ejecutiva placa (59068) que incluya revisión y cambio de botella hidraulica, ruedas, brazos limpieza general y estructura</t>
  </si>
  <si>
    <t>Servicio de mantenimiento preventivo y correctivo de silla ejecutiva placa (59069) que incluya revisión y cambio de botella hidraulica, ruedas, brazos limpieza general y estructura</t>
  </si>
  <si>
    <t>Servicio de mantenimiento preventivo y correctivo de silla ejecutiva placa (59072) que incluya revisión y cambio de botella hidraulica, ruedas, brazos limpieza general y estructura</t>
  </si>
  <si>
    <t>Servicio de mantenimiento preventivo y correctivo de silla para mesa de trabajo y lectura (57828) que incluya revisión estructura, limpieza y refuerzo de tornillos</t>
  </si>
  <si>
    <t>Servicio de mantenimiento preventivo y correctivo de silla para mesa de trabajo y lectura (57829) que incluya revisión estructura, limpieza y refuerzo de tornillos</t>
  </si>
  <si>
    <t>Servicio de mantenimiento preventivo y correctivo de silla para mesa de trabajo y lectura (57830) que incluya revisión estructura, limpieza y refuerzo de tornillos</t>
  </si>
  <si>
    <t>Servicio de mantenimiento preventivo y correctivo de silla para mesa de trabajo y lectura (57831) que incluya revisión estructura, limpieza y refuerzo de tornillos</t>
  </si>
  <si>
    <t>Servicio de mantenimiento preventivo y correctivo de silla para mesa de trabajo y lectura (57832) que incluya revisión estructura, limpieza y refuerzo de tornillos</t>
  </si>
  <si>
    <t>Servicio de mantenimiento preventivo y correctivo de silla para mesa de trabajo y lectura (57833) que incluya revisión estructura, limpieza y refuerzo de tornillos</t>
  </si>
  <si>
    <t>Servicio de mantenimiento preventivo y correctivo de silla para mesa de trabajo y lectura (57834) que incluya revisión estructura, limpieza y refuerzo de tornillos</t>
  </si>
  <si>
    <t>Servicio de mantenimiento preventivo y correctivo de silla para mesa de trabajo y lectura (57835) que incluya revisión estructura, limpieza y refuerzo de tornillos</t>
  </si>
  <si>
    <t>Servicio de mantenimiento preventivo y correctivo de silla para mesa de trabajo y lectura (57836) que incluya revisión estructura, limpieza y refuerzo de tornillos</t>
  </si>
  <si>
    <t>Servicio de mantenimiento preventivo y correctivo de silla para mesa de trabajo y lectura (57837) que incluya revisión estructura, limpieza y refuerzo de tornillos</t>
  </si>
  <si>
    <t>Servicio de mantenimiento preventivo y correctivo de silla para mesa de trabajo y lectura (57838) que incluya revisión estructura, limpieza y refuerzo de tornillos</t>
  </si>
  <si>
    <t>Servicio de mantenimiento preventivo y correctivo de silla para mesa de trabajo y lectura (57839) que incluya revisión estructura, limpieza y refuerzo de tornillos</t>
  </si>
  <si>
    <t>Servicio de mantenimiento preventivo y correctivo de silla para mesa de trabajo y lectura (57840) que incluya revisión estructura, limpieza y refuerzo de tornillos</t>
  </si>
  <si>
    <t>Servicio de mantenimiento preventivo y correctivo de silla para mesa de trabajo y lectura (57841) que incluya revisión estructura, limpieza y refuerzo de tornillos</t>
  </si>
  <si>
    <t>Servicio de mantenimiento preventivo y correctivo de silla para mesa de trabajo y lectura (57842) que incluya revisión estructura, limpieza y refuerzo de tornillos</t>
  </si>
  <si>
    <t>Servicio de mantenimiento preventivo y correctivo de silla para mesa de trabajo y lectura (57843) que incluya revisión estructura, limpieza y refuerzo de tornillos</t>
  </si>
  <si>
    <t>Servicio de mantenimiento preventivo y correctivo de silla para mesa de trabajo y lectura (57844) que incluya revisión estructura, limpieza y refuerzo de tornillos</t>
  </si>
  <si>
    <t>Servicio de mantenimiento preventivo y correctivo de silla para mesa de trabajo y lectura (57845) que incluya revisión estructura, limpieza y refuerzo de tornillos</t>
  </si>
  <si>
    <t>Servicio de mantenimiento preventivo y correctivo de silla para mesa de trabajo y lectura (57846) que incluya revisión estructura, limpieza y refuerzo de tornillos</t>
  </si>
  <si>
    <t>Servicio de mantenimiento preventivo y correctivo de silla para mesa de trabajo y lectura (57847) que incluya revisión estructura, limpieza y refuerzo de tornillos</t>
  </si>
  <si>
    <t>Servicio de mantenimiento preventivo y correctivo de silla para mesa de trabajo y lectura (57848) que incluya revisión estructura, limpieza y refuerzo de tornillos</t>
  </si>
  <si>
    <t>Servicio de mantenimiento preventivo y correctivo de silla para mesa de trabajo y lectura (57849) que incluya revisión estructura, limpieza y refuerzo de tornillos</t>
  </si>
  <si>
    <t>Servicio de mantenimiento preventivo y correctivo de silla para mesa de trabajo y lectura (57850) que incluya revisión estructura, limpieza y refuerzo de tornillos</t>
  </si>
  <si>
    <t>Servicio de mantenimiento preventivo y correctivo de silla para mesa de trabajo y lectura (57851) que incluya revisión estructura, limpieza y refuerzo de tornillos</t>
  </si>
  <si>
    <t>Servicio de mantenimiento preventivo y correctivo de silla para mesa de trabajo y lectura (57852) que incluya revisión estructura, limpieza y refuerzo de tornillos</t>
  </si>
  <si>
    <t>Servicio de mantenimiento preventivo y correctivo de silla para mesa de trabajo y lectura (57853) que incluya revisión estructura, limpieza y refuerzo de tornillos</t>
  </si>
  <si>
    <t>Servicio de mantenimiento preventivo y correctivo de silla para mesa de trabajo y lectura (57854) que incluya revisión estructura, limpieza y refuerzo de tornillos</t>
  </si>
  <si>
    <t>Servicio de mantenimiento preventivo y correctivo de silla para mesa de trabajo y lectura (57855) que incluya revisión estructura, limpieza y refuerzo de tornillos</t>
  </si>
  <si>
    <t>Servicio de mantenimiento preventivo y correctivo de silla para mesa de trabajo y lectura (57856) que incluya revisión estructura, limpieza y refuerzo de tornillos</t>
  </si>
  <si>
    <t>Servicio de mantenimiento preventivo y correctivo de silla para mesa de trabajo y lectura (57857) que incluya revisión estructura, limpieza y refuerzo de tornillos</t>
  </si>
  <si>
    <t>Servicio de mantenimiento preventivo y correctivo de silla para mesa de trabajo y lectura (57858) que incluya revisión estructura, limpieza y refuerzo de tornillos</t>
  </si>
  <si>
    <t>Servicio de mantenimiento preventivo y correctivo de silla para mesa de trabajo y lectura (57859) que incluya revisión estructura, limpieza y refuerzo de tornillos</t>
  </si>
  <si>
    <t>Servicio de mantenimiento preventivo y correctivo de silla para mesa de trabajo y lectura (57860) que incluya revisión estructura, limpieza y refuerzo de tornillos</t>
  </si>
  <si>
    <t>Servicio de mantenimiento preventivo y correctivo de silla para mesa de trabajo y lectura (57861) que incluya revisión estructura, limpieza y refuerzo de tornillos</t>
  </si>
  <si>
    <t>Servicio de mantenimiento preventivo y correctivo de silla para mesa de trabajo y lectura (57862) que incluya revisión estructura, limpieza y refuerzo de tornillos</t>
  </si>
  <si>
    <t>Servicio de mantenimiento preventivo y correctivo de silla para mesa de trabajo y lectura (57863) que incluya revisión estructura, limpieza y refuerzo de tornillos</t>
  </si>
  <si>
    <t>Servicio de mantenimiento preventivo y correctivo de silla para mesa de trabajo y lectura (57864) que incluya revisión estructura, limpieza y refuerzo de tornillos</t>
  </si>
  <si>
    <t>Servicio de mantenimiento preventivo y correctivo de silla para mesa de trabajo y lectura (57865) que incluya revisión estructura, limpieza y refuerzo de tornillos</t>
  </si>
  <si>
    <t>Servicio de mantenimiento preventivo y correctivo de silla para mesa de trabajo y lectura (57866) que incluya revisión estructura, limpieza y refuerzo de tornillos</t>
  </si>
  <si>
    <t>Servicio de mantenimiento preventivo y correctivo de silla para mesa de trabajo y lectura (57867) que incluya revisión estructura, limpieza y refuerzo de tornillos</t>
  </si>
  <si>
    <t>Servicio de mantenimiento preventivo y correctivo de silla para mesa de trabajo y lectura (57868) que incluya revisión estructura, limpieza y refuerzo de tornillos</t>
  </si>
  <si>
    <t>Servicio de mantenimiento preventivo y correctivo de silla para mesa de trabajo y lectura (57869) que incluya revisión estructura, limpieza y refuerzo de tornillos</t>
  </si>
  <si>
    <t>Servicio de mantenimiento preventivo y correctivo de silla para mesa de trabajo y lectura (57870) que incluya revisión estructura, limpieza y refuerzo de tornillos</t>
  </si>
  <si>
    <t>Servicio de mantenimiento preventivo y correctivo de silla para mesa de trabajo y lectura (57871) que incluya revisión estructura, limpieza y refuerzo de tornillos</t>
  </si>
  <si>
    <t>Servicio de mantenimiento preventivo y correctivo de silla para mesa de trabajo y lectura (57872) que incluya revisión estructura, limpieza y refuerzo de tornillos</t>
  </si>
  <si>
    <t>Servicio de mantenimiento preventivo y correctivo de silla para mesa de trabajo y lectura (57873) que incluya revisión estructura, limpieza y refuerzo de tornillos</t>
  </si>
  <si>
    <t>Servicio de mantenimiento preventivo y correctivo de silla para mesa de trabajo y lectura (57874) que incluya revisión estructura, limpieza y refuerzo de tornillos</t>
  </si>
  <si>
    <t>Servicio de mantenimiento preventivo y correctivo de silla para mesa de trabajo y lectura (57875) que incluya revisión estructura, limpieza y refuerzo de tornillos</t>
  </si>
  <si>
    <t>Servicio de mantenimiento preventivo y correctivo de silla para mesa de trabajo y lectura (57876) que incluya revisión estructura, limpieza y refuerzo de tornillos</t>
  </si>
  <si>
    <t>Servicio de mantenimiento preventivo y correctivo de silla para mesa de trabajo y lectura (57877) que incluya revisión estructura, limpieza y refuerzo de tornillos</t>
  </si>
  <si>
    <t>Servicio de mantenimiento preventivo y correctivo de silla para mesa de trabajo y lectura (57878) que incluya revisión estructura, limpieza y refuerzo de tornillos</t>
  </si>
  <si>
    <t>Servicio de mantenimiento preventivo y correctivo de silla para mesa de trabajo y lectura (57879) que incluya revisión estructura, limpieza y refuerzo de tornillos</t>
  </si>
  <si>
    <t>Servicio de mantenimiento preventivo y correctivo de silla para mesa de trabajo y lectura (57880) que incluya revisión estructura, limpieza y refuerzo de tornillos</t>
  </si>
  <si>
    <t>Servicio de mantenimiento preventivo y correctivo de silla para mesa de trabajo y lectura (57881) que incluya revisión estructura, limpieza y refuerzo de tornillos</t>
  </si>
  <si>
    <t>Servicio de mantenimiento preventivo y correctivo de silla para mesa de trabajo y lectura (57882) que incluya revisión estructura, limpieza y refuerzo de tornillos</t>
  </si>
  <si>
    <t>Servicio de mantenimiento preventivo y correctivo de silla para mesa de trabajo y lectura (57883) que incluya revisión estructura, limpieza y refuerzo de tornillos</t>
  </si>
  <si>
    <t>Servicio de mantenimiento preventivo y correctivo de silla para mesa de trabajo y lectura (57884) que incluya revisión estructura, limpieza y refuerzo de tornillos</t>
  </si>
  <si>
    <t>Servicio de mantenimiento preventivo y correctivo de silla para mesa de trabajo y lectura (57885) que incluya revisión estructura, limpieza y refuerzo de tornillos</t>
  </si>
  <si>
    <t>Servicio de mantenimiento preventivo y correctivo de silla para mesa de trabajo y lectura (57886) que incluya revisión estructura, limpieza y refuerzo de tornillos</t>
  </si>
  <si>
    <t>Servicio de mantenimiento preventivo y correctivo de silla para mesa de trabajo y lectura (57887) que incluya revisión estructura, limpieza y refuerzo de tornillos</t>
  </si>
  <si>
    <t>Servicio de mantenimiento preventivo y correctivo de silla para mesa de trabajo y lectura (57888) que incluya revisión estructura, limpieza y refuerzo de tornillos</t>
  </si>
  <si>
    <t>Servicio de mantenimiento preventivo y correctivo de silla para mesa de trabajo y lectura (57889) que incluya revisión estructura, limpieza y refuerzo de tornillos</t>
  </si>
  <si>
    <t>Servicio de mantenimiento preventivo y correctivo de silla para mesa de trabajo y lectura (57890) que incluya revisión estructura, limpieza y refuerzo de tornillos</t>
  </si>
  <si>
    <t>Servicio de mantenimiento preventivo y correctivo de silla para mesa de trabajo y lectura (57891) que incluya revisión estructura, limpieza y refuerzo de tornillos</t>
  </si>
  <si>
    <t>Servicio de mantenimiento preventivo y correctivo de silla para mesa de trabajo y lectura (57892) que incluya revisión estructura, limpieza y refuerzo de tornillos</t>
  </si>
  <si>
    <t>Servicio de mantenimiento preventivo y correctivo de silla para mesa de trabajo y lectura (57893) que incluya revisión estructura, limpieza y refuerzo de tornillos</t>
  </si>
  <si>
    <t>Servicio de mantenimiento preventivo y correctivo de silla para mesa de trabajo y lectura (57894) que incluya revisión estructura, limpieza y refuerzo de tornillos</t>
  </si>
  <si>
    <t>Servicio de mantenimiento preventivo y correctivo de silla para mesa de trabajo y lectura (57895) que incluya revisión estructura, limpieza y refuerzo de tornillos</t>
  </si>
  <si>
    <t>Servicio de mantenimiento preventivo y correctivo de silla para mesa de trabajo y lectura (57896) que incluya revisión estructura, limpieza y refuerzo de tornillos</t>
  </si>
  <si>
    <t>Servicio de mantenimiento preventivo y correctivo de silla para mesa de trabajo y lectura (57897) que incluya revisión estructura, limpieza y refuerzo de tornillos</t>
  </si>
  <si>
    <t>Servicio de mantenimiento preventivo y correctivo de silla para mesa de trabajo y lectura (57898) que incluya revisión estructura, limpieza y refuerzo de tornillos</t>
  </si>
  <si>
    <t>Servicio de mantenimiento preventivo y correctivo de silla para mesa de trabajo y lectura (57899) que incluya revisión estructura, limpieza y refuerzo de tornillos</t>
  </si>
  <si>
    <t>Servicio de mantenimiento preventivo y correctivo de silla para mesa de trabajo y lectura (57900) que incluya revisión estructura, limpieza y refuerzo de tornillos</t>
  </si>
  <si>
    <t>Servicio de mantenimiento preventivo y correctivo de silla para mesa de trabajo y lectura (57901) que incluya revisión estructura, limpieza y refuerzo de tornillos</t>
  </si>
  <si>
    <t>Servicio de mantenimiento preventivo y correctivo de silla para mesa de trabajo y lectura (57902) que incluya revisión estructura, limpieza y refuerzo de tornillos</t>
  </si>
  <si>
    <t>Servicio de mantenimiento preventivo y correctivo de silla para mesa de trabajo y lectura (57903) que incluya revisión estructura, limpieza y refuerzo de tornillos</t>
  </si>
  <si>
    <t>Servicio de mantenimiento preventivo y correctivo de silla para mesa de trabajo y lectura (57904) que incluya revisión estructura, limpieza y refuerzo de tornillos</t>
  </si>
  <si>
    <t>Servicio de mantenimiento preventivo y correctivo de silla para mesa de trabajo y lectura (57905) que incluya revisión estructura, limpieza y refuerzo de tornillos</t>
  </si>
  <si>
    <t>Servicio de mantenimiento preventivo y correctivo de silla para mesa de trabajo y lectura (57906) que incluya revisión estructura, limpieza y refuerzo de tornillos</t>
  </si>
  <si>
    <t>Servicio de mantenimiento preventivo y correctivo de silla para mesa de trabajo y lectura (57907) que incluya revisión estructura, limpieza y refuerzo de tornillos</t>
  </si>
  <si>
    <t>Servicio de mantenimiento preventivo y correctivo de silla para mesa de trabajo y lectura (57908) que incluya revisión estructura, limpieza y refuerzo de tornillos</t>
  </si>
  <si>
    <t>Servicio de mantenimiento preventivo y correctivo de silla para mesa de trabajo y lectura (57909) que incluya revisión estructura, limpieza y refuerzo de tornillos</t>
  </si>
  <si>
    <t>Servicio de mantenimiento preventivo y correctivo de silla para mesa de trabajo y lectura (57910) que incluya revisión estructura, limpieza y refuerzo de tornillos</t>
  </si>
  <si>
    <t>Servicio de mantenimiento preventivo y correctivo de silla para mesa de trabajo y lectura (57911) que incluya revisión estructura, limpieza y refuerzo de tornillos</t>
  </si>
  <si>
    <t>Servicio de mantenimiento preventivo y correctivo de silla para mesa de trabajo y lectura (57912) que incluya revisión estructura, limpieza y refuerzo de tornillos</t>
  </si>
  <si>
    <t>Servicio de mantenimiento preventivo y correctivo de silla para mesa de trabajo y lectura (57913) que incluya revisión estructura, limpieza y refuerzo de tornillos</t>
  </si>
  <si>
    <t>Servicio de mantenimiento preventivo y correctivo de silla para mesa de trabajo y lectura (57914) que incluya revisión estructura, limpieza y refuerzo de tornillos</t>
  </si>
  <si>
    <t>Servicio de mantenimiento preventivo y correctivo de silla para mesa de trabajo y lectura (57915) que incluya revisión estructura, limpieza y refuerzo de tornillos</t>
  </si>
  <si>
    <t>Servicio de mantenimiento preventivo y correctivo de silla para mesa de trabajo y lectura (57916) que incluya revisión estructura, limpieza y refuerzo de tornillos</t>
  </si>
  <si>
    <t>Servicio de mantenimiento preventivo y correctivo de silla para mesa de trabajo y lectura (57917) que incluya revisión estructura, limpieza y refuerzo de tornillos</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</si>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</sst>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color rgb="FF000000"/>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6">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5"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2" fillId="0" borderId="1" xfId="0" applyFont="1" applyBorder="1" applyAlignment="1" applyProtection="1">
      <alignment vertical="top" wrapText="1"/>
    </xf>
    <xf numFmtId="0" fontId="4" fillId="2" borderId="1"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xf numFmtId="0" fontId="6" fillId="0" borderId="1" xfId="0" applyFont="1" applyBorder="1" applyAlignment="1" applyProtection="1">
      <alignment horizontal="center" vertical="center" wrapText="1"/>
    </xf>
    <xf numFmtId="0" fontId="3" fillId="2" borderId="0" xfId="0" applyFont="1" applyFill="1" applyProtection="1"/>
    <xf numFmtId="0" fontId="6" fillId="2" borderId="0" xfId="0" applyFont="1" applyFill="1" applyProtection="1"/>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3" fillId="2" borderId="0" xfId="0" applyFont="1" applyFill="1" applyAlignment="1" applyProtection="1">
      <alignment horizontal="left"/>
    </xf>
    <xf numFmtId="0" fontId="6" fillId="2" borderId="0" xfId="0" applyFont="1" applyFill="1" applyAlignment="1" applyProtection="1">
      <alignment horizontal="left"/>
    </xf>
    <xf numFmtId="0" fontId="27" fillId="0" borderId="0" xfId="0" applyFont="1" applyAlignment="1" applyProtection="1">
      <alignment vertical="center" wrapText="1"/>
    </xf>
    <xf numFmtId="0" fontId="7" fillId="2" borderId="0" xfId="0" applyFont="1" applyFill="1" applyAlignment="1" applyProtection="1">
      <alignment vertical="center" wrapText="1"/>
    </xf>
    <xf numFmtId="0" fontId="1" fillId="2" borderId="0" xfId="0" applyFont="1" applyFill="1" applyAlignment="1" applyProtection="1">
      <alignment vertical="justify"/>
    </xf>
    <xf numFmtId="0" fontId="1" fillId="2" borderId="0" xfId="0" applyFont="1" applyFill="1" applyAlignment="1" applyProtection="1">
      <alignment vertical="center"/>
    </xf>
    <xf numFmtId="0" fontId="7" fillId="2" borderId="0" xfId="0" applyFont="1" applyFill="1" applyAlignment="1" applyProtection="1">
      <alignment horizontal="center" vertical="center" wrapText="1"/>
    </xf>
    <xf numFmtId="0" fontId="1" fillId="2" borderId="0" xfId="0" applyFont="1" applyFill="1" applyAlignment="1" applyProtection="1">
      <alignment horizontal="center" vertical="center"/>
    </xf>
    <xf numFmtId="0" fontId="27" fillId="2" borderId="0" xfId="0" applyFont="1" applyFill="1" applyAlignment="1" applyProtection="1">
      <alignment vertical="center" wrapText="1"/>
    </xf>
    <xf numFmtId="0" fontId="7" fillId="3" borderId="30" xfId="0" applyFont="1" applyFill="1" applyBorder="1" applyAlignment="1" applyProtection="1">
      <alignment horizontal="center" vertical="center" wrapText="1"/>
    </xf>
    <xf numFmtId="0" fontId="7" fillId="3" borderId="31" xfId="0" applyFont="1" applyFill="1" applyBorder="1" applyAlignment="1" applyProtection="1">
      <alignment horizontal="center" vertical="center" wrapText="1"/>
    </xf>
    <xf numFmtId="43" fontId="7" fillId="3" borderId="31" xfId="3" applyFont="1" applyFill="1" applyBorder="1" applyAlignment="1" applyProtection="1">
      <alignment horizontal="center" vertical="center" wrapText="1"/>
    </xf>
    <xf numFmtId="43" fontId="7" fillId="3" borderId="36" xfId="3" applyFont="1" applyFill="1" applyBorder="1" applyAlignment="1" applyProtection="1">
      <alignment horizontal="center" vertical="center" wrapText="1"/>
    </xf>
    <xf numFmtId="0" fontId="0" fillId="2" borderId="0" xfId="0" applyFill="1" applyAlignment="1" applyProtection="1">
      <alignment vertical="center"/>
    </xf>
    <xf numFmtId="0" fontId="3" fillId="0" borderId="32" xfId="0" applyFont="1" applyBorder="1" applyAlignment="1" applyProtection="1">
      <alignment horizontal="center" vertical="center"/>
    </xf>
    <xf numFmtId="43" fontId="3" fillId="0" borderId="1" xfId="3" applyFont="1" applyFill="1" applyBorder="1" applyAlignment="1" applyProtection="1">
      <alignment horizontal="center" vertical="center"/>
    </xf>
    <xf numFmtId="43" fontId="3" fillId="0" borderId="37" xfId="3" applyFont="1" applyFill="1" applyBorder="1" applyAlignment="1" applyProtection="1">
      <alignment vertical="center"/>
    </xf>
    <xf numFmtId="0" fontId="7" fillId="3" borderId="7" xfId="0" applyFont="1" applyFill="1" applyBorder="1" applyAlignment="1" applyProtection="1">
      <alignment horizontal="center" vertical="center"/>
    </xf>
    <xf numFmtId="0" fontId="7" fillId="3" borderId="8" xfId="0" applyFont="1" applyFill="1" applyBorder="1" applyAlignment="1" applyProtection="1">
      <alignment horizontal="center" vertical="center"/>
    </xf>
    <xf numFmtId="0" fontId="3" fillId="0" borderId="30" xfId="3" applyNumberFormat="1" applyFont="1" applyBorder="1" applyAlignment="1" applyProtection="1">
      <alignment horizontal="center" vertical="center" wrapText="1"/>
    </xf>
    <xf numFmtId="0" fontId="3" fillId="0" borderId="31" xfId="3" applyNumberFormat="1" applyFont="1" applyBorder="1" applyAlignment="1" applyProtection="1">
      <alignment horizontal="center" vertical="center" wrapText="1"/>
    </xf>
    <xf numFmtId="43" fontId="3" fillId="0" borderId="36" xfId="4" applyFont="1" applyBorder="1" applyAlignment="1" applyProtection="1">
      <alignment vertical="center"/>
    </xf>
    <xf numFmtId="0" fontId="29" fillId="2" borderId="20" xfId="0" applyFont="1" applyFill="1" applyBorder="1" applyAlignment="1" applyProtection="1">
      <alignment horizontal="left" vertical="center" wrapText="1"/>
    </xf>
    <xf numFmtId="0" fontId="29" fillId="2" borderId="5" xfId="0" applyFont="1" applyFill="1" applyBorder="1" applyAlignment="1" applyProtection="1">
      <alignment horizontal="left" vertical="center" wrapText="1"/>
    </xf>
    <xf numFmtId="0" fontId="29" fillId="2" borderId="21" xfId="0" applyFont="1" applyFill="1" applyBorder="1" applyAlignment="1" applyProtection="1">
      <alignment horizontal="left" vertical="center" wrapText="1"/>
    </xf>
    <xf numFmtId="0" fontId="3" fillId="0" borderId="32"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43" fontId="3" fillId="0" borderId="37" xfId="4" applyFont="1" applyBorder="1" applyAlignment="1" applyProtection="1">
      <alignment vertical="center"/>
    </xf>
    <xf numFmtId="0" fontId="29" fillId="2" borderId="22" xfId="0" applyFont="1" applyFill="1" applyBorder="1" applyAlignment="1" applyProtection="1">
      <alignment horizontal="left" vertical="center" wrapText="1"/>
    </xf>
    <xf numFmtId="0" fontId="29" fillId="2" borderId="0" xfId="0" applyFont="1" applyFill="1" applyAlignment="1" applyProtection="1">
      <alignment horizontal="left" vertical="center" wrapText="1"/>
    </xf>
    <xf numFmtId="0" fontId="29" fillId="2" borderId="23" xfId="0" applyFont="1" applyFill="1" applyBorder="1" applyAlignment="1" applyProtection="1">
      <alignment horizontal="left" vertical="center" wrapText="1"/>
    </xf>
    <xf numFmtId="0" fontId="6" fillId="0" borderId="32"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43" fontId="6" fillId="0" borderId="37" xfId="4" applyFont="1" applyBorder="1" applyAlignment="1" applyProtection="1">
      <alignment vertical="center"/>
    </xf>
    <xf numFmtId="0" fontId="3" fillId="0" borderId="32"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43" fontId="3" fillId="0" borderId="37" xfId="4" applyFont="1" applyFill="1" applyBorder="1" applyAlignment="1" applyProtection="1">
      <alignment vertical="center"/>
    </xf>
    <xf numFmtId="0" fontId="6" fillId="0" borderId="32"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29" fillId="2" borderId="24" xfId="0" applyFont="1" applyFill="1" applyBorder="1" applyAlignment="1" applyProtection="1">
      <alignment horizontal="left" vertical="center" wrapText="1"/>
    </xf>
    <xf numFmtId="0" fontId="29" fillId="2" borderId="6" xfId="0" applyFont="1" applyFill="1" applyBorder="1" applyAlignment="1" applyProtection="1">
      <alignment horizontal="left" vertical="center" wrapText="1"/>
    </xf>
    <xf numFmtId="0" fontId="29" fillId="2" borderId="25" xfId="0" applyFont="1" applyFill="1" applyBorder="1" applyAlignment="1" applyProtection="1">
      <alignment horizontal="left" vertical="center" wrapText="1"/>
    </xf>
    <xf numFmtId="0" fontId="6" fillId="0" borderId="33" xfId="3" applyNumberFormat="1" applyFont="1" applyBorder="1" applyAlignment="1" applyProtection="1">
      <alignment horizontal="center" vertical="center" wrapText="1"/>
    </xf>
    <xf numFmtId="0" fontId="6" fillId="0" borderId="34" xfId="3" applyNumberFormat="1" applyFont="1" applyBorder="1" applyAlignment="1" applyProtection="1">
      <alignment horizontal="center" vertical="center" wrapText="1"/>
    </xf>
    <xf numFmtId="43" fontId="6" fillId="0" borderId="38" xfId="4" applyFont="1" applyBorder="1" applyAlignment="1" applyProtection="1">
      <alignment vertical="center"/>
    </xf>
    <xf numFmtId="0" fontId="8" fillId="2" borderId="5" xfId="0" applyFont="1" applyFill="1" applyBorder="1" applyAlignment="1" applyProtection="1">
      <alignment horizontal="center"/>
    </xf>
    <xf numFmtId="43" fontId="26" fillId="0" borderId="0" xfId="3" applyFont="1" applyBorder="1" applyAlignment="1" applyProtection="1">
      <alignment vertical="center"/>
    </xf>
    <xf numFmtId="43" fontId="26" fillId="0" borderId="0" xfId="3" applyFont="1" applyBorder="1" applyAlignment="1" applyProtection="1">
      <alignment vertical="center" wrapText="1"/>
    </xf>
    <xf numFmtId="43" fontId="26" fillId="0" borderId="0" xfId="4" applyFont="1" applyBorder="1" applyProtection="1"/>
    <xf numFmtId="0" fontId="3" fillId="0" borderId="0" xfId="0" applyFont="1" applyAlignment="1" applyProtection="1">
      <alignment vertical="center"/>
    </xf>
    <xf numFmtId="0" fontId="1" fillId="2" borderId="0" xfId="0" applyFont="1" applyFill="1" applyAlignment="1" applyProtection="1">
      <alignment horizontal="center"/>
    </xf>
    <xf numFmtId="0" fontId="32" fillId="0" borderId="0" xfId="0" applyFont="1" applyAlignment="1" applyProtection="1">
      <alignment horizontal="center" vertical="center" wrapText="1"/>
    </xf>
    <xf numFmtId="0" fontId="3" fillId="2" borderId="0" xfId="0" applyFont="1" applyFill="1" applyAlignment="1" applyProtection="1">
      <alignment wrapText="1"/>
    </xf>
    <xf numFmtId="0" fontId="3" fillId="2" borderId="0" xfId="0" applyFont="1" applyFill="1" applyAlignment="1" applyProtection="1">
      <alignment horizontal="center"/>
    </xf>
    <xf numFmtId="0" fontId="32" fillId="0" borderId="0" xfId="0" applyFont="1" applyAlignment="1" applyProtection="1">
      <alignment horizontal="right" vertical="center" wrapText="1"/>
    </xf>
    <xf numFmtId="0" fontId="1" fillId="0" borderId="26" xfId="0" applyFont="1" applyBorder="1" applyAlignment="1">
      <alignment wrapText="1"/>
    </xf>
    <xf numFmtId="0" fontId="3" fillId="0" borderId="1" xfId="0" applyFont="1" applyBorder="1" applyAlignment="1" applyProtection="1">
      <alignment horizontal="center" vertical="center" wrapText="1"/>
      <protection hidden="1"/>
    </xf>
    <xf numFmtId="0" fontId="1" fillId="0" borderId="1" xfId="0" applyFont="1" applyBorder="1" applyAlignment="1" applyProtection="1">
      <alignment horizontal="center" vertical="center" wrapText="1"/>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136071</xdr:colOff>
      <xdr:row>1</xdr:row>
      <xdr:rowOff>54429</xdr:rowOff>
    </xdr:from>
    <xdr:to>
      <xdr:col>0</xdr:col>
      <xdr:colOff>585107</xdr:colOff>
      <xdr:row>4</xdr:row>
      <xdr:rowOff>145049</xdr:rowOff>
    </xdr:to>
    <xdr:pic>
      <xdr:nvPicPr>
        <xdr:cNvPr id="3" name="Imagen 2">
          <a:extLst>
            <a:ext uri="{FF2B5EF4-FFF2-40B4-BE49-F238E27FC236}">
              <a16:creationId xmlns:a16="http://schemas.microsoft.com/office/drawing/2014/main" id="{BE28D0EC-F632-0C65-D23A-82744EB565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6071" y="244929"/>
          <a:ext cx="449036" cy="702941"/>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268"/>
  <sheetViews>
    <sheetView showGridLines="0" tabSelected="1" zoomScale="70" zoomScaleNormal="70" zoomScaleSheetLayoutView="85" zoomScalePageLayoutView="55" workbookViewId="0">
      <selection activeCell="M9" sqref="M9:N9"/>
    </sheetView>
  </sheetViews>
  <sheetFormatPr baseColWidth="10" defaultColWidth="11.42578125" defaultRowHeight="15" x14ac:dyDescent="0.25"/>
  <cols>
    <col min="1" max="1" width="10.42578125" style="27" customWidth="1"/>
    <col min="2" max="2" width="56.5703125" style="27" customWidth="1"/>
    <col min="3" max="3" width="23" style="27" customWidth="1"/>
    <col min="4" max="4" width="13.5703125" style="27" bestFit="1" customWidth="1"/>
    <col min="5" max="5" width="14" style="27" bestFit="1" customWidth="1"/>
    <col min="6" max="6" width="13.5703125" style="27" customWidth="1"/>
    <col min="7" max="7" width="17.7109375" style="27" customWidth="1"/>
    <col min="8" max="8" width="15" style="27" customWidth="1"/>
    <col min="9" max="9" width="17.7109375" style="27" customWidth="1"/>
    <col min="10" max="10" width="15" style="27" customWidth="1"/>
    <col min="11" max="11" width="17.85546875" style="29" customWidth="1"/>
    <col min="12" max="13" width="16.7109375" style="29" customWidth="1"/>
    <col min="14" max="14" width="14.7109375" style="29" customWidth="1"/>
    <col min="15" max="15" width="20.28515625" style="29" customWidth="1"/>
    <col min="16" max="16384" width="11.42578125" style="29"/>
  </cols>
  <sheetData>
    <row r="1" spans="1:15" x14ac:dyDescent="0.25">
      <c r="F1" s="28"/>
    </row>
    <row r="2" spans="1:15" ht="15.75" customHeight="1" x14ac:dyDescent="0.25">
      <c r="A2" s="30"/>
      <c r="B2" s="31" t="s">
        <v>0</v>
      </c>
      <c r="C2" s="31"/>
      <c r="D2" s="31"/>
      <c r="E2" s="31"/>
      <c r="F2" s="31"/>
      <c r="G2" s="31"/>
      <c r="H2" s="31"/>
      <c r="I2" s="31"/>
      <c r="J2" s="31"/>
      <c r="K2" s="31"/>
      <c r="L2" s="31"/>
      <c r="M2" s="31"/>
      <c r="N2" s="32" t="s">
        <v>45</v>
      </c>
      <c r="O2" s="32"/>
    </row>
    <row r="3" spans="1:15" ht="15.75" customHeight="1" x14ac:dyDescent="0.25">
      <c r="A3" s="30"/>
      <c r="B3" s="31" t="s">
        <v>1</v>
      </c>
      <c r="C3" s="31"/>
      <c r="D3" s="31"/>
      <c r="E3" s="31"/>
      <c r="F3" s="31"/>
      <c r="G3" s="31"/>
      <c r="H3" s="31"/>
      <c r="I3" s="31"/>
      <c r="J3" s="31"/>
      <c r="K3" s="31"/>
      <c r="L3" s="31"/>
      <c r="M3" s="31"/>
      <c r="N3" s="32" t="s">
        <v>40</v>
      </c>
      <c r="O3" s="32"/>
    </row>
    <row r="4" spans="1:15" ht="16.5" customHeight="1" x14ac:dyDescent="0.25">
      <c r="A4" s="30"/>
      <c r="B4" s="31" t="s">
        <v>2</v>
      </c>
      <c r="C4" s="31"/>
      <c r="D4" s="31"/>
      <c r="E4" s="31"/>
      <c r="F4" s="31"/>
      <c r="G4" s="31"/>
      <c r="H4" s="31"/>
      <c r="I4" s="31"/>
      <c r="J4" s="31"/>
      <c r="K4" s="31"/>
      <c r="L4" s="31"/>
      <c r="M4" s="31"/>
      <c r="N4" s="33" t="s">
        <v>41</v>
      </c>
      <c r="O4" s="33"/>
    </row>
    <row r="5" spans="1:15" ht="15" customHeight="1" x14ac:dyDescent="0.25">
      <c r="A5" s="30"/>
      <c r="B5" s="31"/>
      <c r="C5" s="31"/>
      <c r="D5" s="31"/>
      <c r="E5" s="31"/>
      <c r="F5" s="31"/>
      <c r="G5" s="31"/>
      <c r="H5" s="31"/>
      <c r="I5" s="31"/>
      <c r="J5" s="31"/>
      <c r="K5" s="31"/>
      <c r="L5" s="31"/>
      <c r="M5" s="31"/>
      <c r="N5" s="32" t="s">
        <v>46</v>
      </c>
      <c r="O5" s="32"/>
    </row>
    <row r="7" spans="1:15" x14ac:dyDescent="0.25">
      <c r="A7" s="34">
        <v>16</v>
      </c>
    </row>
    <row r="8" spans="1:15" ht="9.9499999999999993" customHeight="1" x14ac:dyDescent="0.25">
      <c r="A8" s="35"/>
    </row>
    <row r="9" spans="1:15" ht="30" customHeight="1" x14ac:dyDescent="0.25">
      <c r="A9" s="17" t="s">
        <v>3</v>
      </c>
      <c r="B9" s="18"/>
      <c r="D9" s="36" t="s">
        <v>4</v>
      </c>
      <c r="E9" s="37"/>
      <c r="F9" s="13"/>
      <c r="G9" s="14"/>
      <c r="H9" s="14"/>
      <c r="I9" s="15"/>
      <c r="K9" s="36" t="s">
        <v>5</v>
      </c>
      <c r="L9" s="37"/>
      <c r="M9" s="25"/>
      <c r="N9" s="26"/>
    </row>
    <row r="10" spans="1:15" ht="8.25" customHeight="1" x14ac:dyDescent="0.25">
      <c r="A10" s="19"/>
      <c r="B10" s="20"/>
      <c r="C10" s="38"/>
      <c r="E10" s="39"/>
      <c r="F10" s="39"/>
      <c r="M10" s="39"/>
      <c r="N10" s="27"/>
    </row>
    <row r="11" spans="1:15" ht="30" customHeight="1" x14ac:dyDescent="0.25">
      <c r="A11" s="21"/>
      <c r="B11" s="22"/>
      <c r="D11" s="36" t="s">
        <v>6</v>
      </c>
      <c r="E11" s="37"/>
      <c r="F11" s="13"/>
      <c r="G11" s="14"/>
      <c r="H11" s="14"/>
      <c r="I11" s="15"/>
      <c r="K11" s="36" t="s">
        <v>7</v>
      </c>
      <c r="L11" s="37"/>
      <c r="M11" s="23"/>
      <c r="N11" s="24"/>
      <c r="O11" s="40"/>
    </row>
    <row r="12" spans="1:15" ht="9.9499999999999993" customHeight="1" thickBot="1" x14ac:dyDescent="0.3">
      <c r="A12" s="41"/>
      <c r="B12" s="42"/>
      <c r="C12" s="43"/>
      <c r="D12" s="41"/>
      <c r="E12" s="42"/>
      <c r="F12" s="42"/>
      <c r="G12" s="42"/>
      <c r="H12" s="41"/>
      <c r="I12" s="44"/>
      <c r="J12" s="45"/>
      <c r="K12" s="45"/>
      <c r="L12" s="45"/>
      <c r="N12" s="46"/>
      <c r="O12" s="46"/>
    </row>
    <row r="13" spans="1:15" s="51" customFormat="1" ht="51" x14ac:dyDescent="0.25">
      <c r="A13" s="47" t="s">
        <v>8</v>
      </c>
      <c r="B13" s="48" t="s">
        <v>9</v>
      </c>
      <c r="C13" s="48" t="s">
        <v>10</v>
      </c>
      <c r="D13" s="48" t="s">
        <v>11</v>
      </c>
      <c r="E13" s="48" t="s">
        <v>12</v>
      </c>
      <c r="F13" s="49" t="s">
        <v>13</v>
      </c>
      <c r="G13" s="49" t="s">
        <v>14</v>
      </c>
      <c r="H13" s="49" t="s">
        <v>15</v>
      </c>
      <c r="I13" s="49" t="s">
        <v>16</v>
      </c>
      <c r="J13" s="49" t="s">
        <v>17</v>
      </c>
      <c r="K13" s="49" t="s">
        <v>18</v>
      </c>
      <c r="L13" s="49" t="s">
        <v>19</v>
      </c>
      <c r="M13" s="49" t="s">
        <v>20</v>
      </c>
      <c r="N13" s="49" t="s">
        <v>21</v>
      </c>
      <c r="O13" s="50" t="s">
        <v>22</v>
      </c>
    </row>
    <row r="14" spans="1:15" s="51" customFormat="1" ht="57.75" customHeight="1" x14ac:dyDescent="0.2">
      <c r="A14" s="52">
        <v>1</v>
      </c>
      <c r="B14" s="93" t="s">
        <v>47</v>
      </c>
      <c r="C14" s="3"/>
      <c r="D14" s="94">
        <v>1</v>
      </c>
      <c r="E14" s="95" t="s">
        <v>236</v>
      </c>
      <c r="F14" s="4"/>
      <c r="G14" s="2"/>
      <c r="H14" s="53">
        <f>+ROUND(F14*G14,0)</f>
        <v>0</v>
      </c>
      <c r="I14" s="2"/>
      <c r="J14" s="53">
        <f t="shared" ref="J14" si="0">ROUND(F14*I14,0)</f>
        <v>0</v>
      </c>
      <c r="K14" s="53">
        <f t="shared" ref="K14" si="1">ROUND(F14+H14+J14,0)</f>
        <v>0</v>
      </c>
      <c r="L14" s="53">
        <f t="shared" ref="L14" si="2">ROUND(F14*D14,0)</f>
        <v>0</v>
      </c>
      <c r="M14" s="53">
        <f t="shared" ref="M14" si="3">ROUND(L14*G14,0)</f>
        <v>0</v>
      </c>
      <c r="N14" s="53">
        <f t="shared" ref="N14" si="4">ROUND(L14*I14,0)</f>
        <v>0</v>
      </c>
      <c r="O14" s="54">
        <f t="shared" ref="O14" si="5">ROUND(L14+N14+M14,0)</f>
        <v>0</v>
      </c>
    </row>
    <row r="15" spans="1:15" s="51" customFormat="1" ht="57.75" customHeight="1" x14ac:dyDescent="0.2">
      <c r="A15" s="52">
        <v>2</v>
      </c>
      <c r="B15" s="93" t="s">
        <v>48</v>
      </c>
      <c r="C15" s="3"/>
      <c r="D15" s="94">
        <v>1</v>
      </c>
      <c r="E15" s="95" t="s">
        <v>236</v>
      </c>
      <c r="F15" s="4"/>
      <c r="G15" s="2"/>
      <c r="H15" s="53">
        <f t="shared" ref="H15:H78" si="6">+ROUND(F15*G15,0)</f>
        <v>0</v>
      </c>
      <c r="I15" s="2"/>
      <c r="J15" s="53">
        <f t="shared" ref="J15:J78" si="7">ROUND(F15*I15,0)</f>
        <v>0</v>
      </c>
      <c r="K15" s="53">
        <f t="shared" ref="K15:K78" si="8">ROUND(F15+H15+J15,0)</f>
        <v>0</v>
      </c>
      <c r="L15" s="53">
        <f t="shared" ref="L15:L78" si="9">ROUND(F15*D15,0)</f>
        <v>0</v>
      </c>
      <c r="M15" s="53">
        <f t="shared" ref="M15:M78" si="10">ROUND(L15*G15,0)</f>
        <v>0</v>
      </c>
      <c r="N15" s="53">
        <f t="shared" ref="N15:N78" si="11">ROUND(L15*I15,0)</f>
        <v>0</v>
      </c>
      <c r="O15" s="54">
        <f t="shared" ref="O15:O78" si="12">ROUND(L15+N15+M15,0)</f>
        <v>0</v>
      </c>
    </row>
    <row r="16" spans="1:15" s="51" customFormat="1" ht="57.75" customHeight="1" x14ac:dyDescent="0.2">
      <c r="A16" s="52">
        <v>3</v>
      </c>
      <c r="B16" s="93" t="s">
        <v>49</v>
      </c>
      <c r="C16" s="3"/>
      <c r="D16" s="94">
        <v>1</v>
      </c>
      <c r="E16" s="95" t="s">
        <v>236</v>
      </c>
      <c r="F16" s="4"/>
      <c r="G16" s="2"/>
      <c r="H16" s="53">
        <f t="shared" si="6"/>
        <v>0</v>
      </c>
      <c r="I16" s="2"/>
      <c r="J16" s="53">
        <f t="shared" si="7"/>
        <v>0</v>
      </c>
      <c r="K16" s="53">
        <f t="shared" si="8"/>
        <v>0</v>
      </c>
      <c r="L16" s="53">
        <f t="shared" si="9"/>
        <v>0</v>
      </c>
      <c r="M16" s="53">
        <f t="shared" si="10"/>
        <v>0</v>
      </c>
      <c r="N16" s="53">
        <f t="shared" si="11"/>
        <v>0</v>
      </c>
      <c r="O16" s="54">
        <f t="shared" si="12"/>
        <v>0</v>
      </c>
    </row>
    <row r="17" spans="1:15" s="51" customFormat="1" ht="57.75" customHeight="1" x14ac:dyDescent="0.2">
      <c r="A17" s="52">
        <v>4</v>
      </c>
      <c r="B17" s="93" t="s">
        <v>50</v>
      </c>
      <c r="C17" s="3"/>
      <c r="D17" s="94">
        <v>1</v>
      </c>
      <c r="E17" s="95" t="s">
        <v>236</v>
      </c>
      <c r="F17" s="4"/>
      <c r="G17" s="2"/>
      <c r="H17" s="53">
        <f t="shared" si="6"/>
        <v>0</v>
      </c>
      <c r="I17" s="2"/>
      <c r="J17" s="53">
        <f t="shared" si="7"/>
        <v>0</v>
      </c>
      <c r="K17" s="53">
        <f t="shared" si="8"/>
        <v>0</v>
      </c>
      <c r="L17" s="53">
        <f t="shared" si="9"/>
        <v>0</v>
      </c>
      <c r="M17" s="53">
        <f t="shared" si="10"/>
        <v>0</v>
      </c>
      <c r="N17" s="53">
        <f t="shared" si="11"/>
        <v>0</v>
      </c>
      <c r="O17" s="54">
        <f t="shared" si="12"/>
        <v>0</v>
      </c>
    </row>
    <row r="18" spans="1:15" s="51" customFormat="1" ht="57.75" customHeight="1" x14ac:dyDescent="0.2">
      <c r="A18" s="52">
        <v>5</v>
      </c>
      <c r="B18" s="93" t="s">
        <v>51</v>
      </c>
      <c r="C18" s="3"/>
      <c r="D18" s="94">
        <v>1</v>
      </c>
      <c r="E18" s="95" t="s">
        <v>236</v>
      </c>
      <c r="F18" s="4"/>
      <c r="G18" s="2"/>
      <c r="H18" s="53">
        <f t="shared" si="6"/>
        <v>0</v>
      </c>
      <c r="I18" s="2"/>
      <c r="J18" s="53">
        <f t="shared" si="7"/>
        <v>0</v>
      </c>
      <c r="K18" s="53">
        <f t="shared" si="8"/>
        <v>0</v>
      </c>
      <c r="L18" s="53">
        <f t="shared" si="9"/>
        <v>0</v>
      </c>
      <c r="M18" s="53">
        <f t="shared" si="10"/>
        <v>0</v>
      </c>
      <c r="N18" s="53">
        <f t="shared" si="11"/>
        <v>0</v>
      </c>
      <c r="O18" s="54">
        <f t="shared" si="12"/>
        <v>0</v>
      </c>
    </row>
    <row r="19" spans="1:15" s="51" customFormat="1" ht="57.75" customHeight="1" x14ac:dyDescent="0.2">
      <c r="A19" s="52">
        <v>6</v>
      </c>
      <c r="B19" s="93" t="s">
        <v>52</v>
      </c>
      <c r="C19" s="3"/>
      <c r="D19" s="94">
        <v>1</v>
      </c>
      <c r="E19" s="95" t="s">
        <v>236</v>
      </c>
      <c r="F19" s="4"/>
      <c r="G19" s="2"/>
      <c r="H19" s="53">
        <f t="shared" si="6"/>
        <v>0</v>
      </c>
      <c r="I19" s="2"/>
      <c r="J19" s="53">
        <f t="shared" si="7"/>
        <v>0</v>
      </c>
      <c r="K19" s="53">
        <f t="shared" si="8"/>
        <v>0</v>
      </c>
      <c r="L19" s="53">
        <f t="shared" si="9"/>
        <v>0</v>
      </c>
      <c r="M19" s="53">
        <f t="shared" si="10"/>
        <v>0</v>
      </c>
      <c r="N19" s="53">
        <f t="shared" si="11"/>
        <v>0</v>
      </c>
      <c r="O19" s="54">
        <f t="shared" si="12"/>
        <v>0</v>
      </c>
    </row>
    <row r="20" spans="1:15" s="51" customFormat="1" ht="57.75" customHeight="1" x14ac:dyDescent="0.2">
      <c r="A20" s="52">
        <v>7</v>
      </c>
      <c r="B20" s="93" t="s">
        <v>53</v>
      </c>
      <c r="C20" s="3"/>
      <c r="D20" s="94">
        <v>1</v>
      </c>
      <c r="E20" s="95" t="s">
        <v>236</v>
      </c>
      <c r="F20" s="4"/>
      <c r="G20" s="2"/>
      <c r="H20" s="53">
        <f t="shared" si="6"/>
        <v>0</v>
      </c>
      <c r="I20" s="2"/>
      <c r="J20" s="53">
        <f t="shared" si="7"/>
        <v>0</v>
      </c>
      <c r="K20" s="53">
        <f t="shared" si="8"/>
        <v>0</v>
      </c>
      <c r="L20" s="53">
        <f t="shared" si="9"/>
        <v>0</v>
      </c>
      <c r="M20" s="53">
        <f t="shared" si="10"/>
        <v>0</v>
      </c>
      <c r="N20" s="53">
        <f t="shared" si="11"/>
        <v>0</v>
      </c>
      <c r="O20" s="54">
        <f t="shared" si="12"/>
        <v>0</v>
      </c>
    </row>
    <row r="21" spans="1:15" s="51" customFormat="1" ht="57.75" customHeight="1" x14ac:dyDescent="0.2">
      <c r="A21" s="52">
        <v>8</v>
      </c>
      <c r="B21" s="93" t="s">
        <v>54</v>
      </c>
      <c r="C21" s="3"/>
      <c r="D21" s="94">
        <v>1</v>
      </c>
      <c r="E21" s="95" t="s">
        <v>236</v>
      </c>
      <c r="F21" s="4"/>
      <c r="G21" s="2"/>
      <c r="H21" s="53">
        <f t="shared" si="6"/>
        <v>0</v>
      </c>
      <c r="I21" s="2"/>
      <c r="J21" s="53">
        <f t="shared" si="7"/>
        <v>0</v>
      </c>
      <c r="K21" s="53">
        <f t="shared" si="8"/>
        <v>0</v>
      </c>
      <c r="L21" s="53">
        <f t="shared" si="9"/>
        <v>0</v>
      </c>
      <c r="M21" s="53">
        <f t="shared" si="10"/>
        <v>0</v>
      </c>
      <c r="N21" s="53">
        <f t="shared" si="11"/>
        <v>0</v>
      </c>
      <c r="O21" s="54">
        <f t="shared" si="12"/>
        <v>0</v>
      </c>
    </row>
    <row r="22" spans="1:15" s="51" customFormat="1" ht="57.75" customHeight="1" x14ac:dyDescent="0.2">
      <c r="A22" s="52">
        <v>9</v>
      </c>
      <c r="B22" s="93" t="s">
        <v>55</v>
      </c>
      <c r="C22" s="3"/>
      <c r="D22" s="94">
        <v>1</v>
      </c>
      <c r="E22" s="95" t="s">
        <v>236</v>
      </c>
      <c r="F22" s="4"/>
      <c r="G22" s="2"/>
      <c r="H22" s="53">
        <f t="shared" si="6"/>
        <v>0</v>
      </c>
      <c r="I22" s="2"/>
      <c r="J22" s="53">
        <f t="shared" si="7"/>
        <v>0</v>
      </c>
      <c r="K22" s="53">
        <f t="shared" si="8"/>
        <v>0</v>
      </c>
      <c r="L22" s="53">
        <f t="shared" si="9"/>
        <v>0</v>
      </c>
      <c r="M22" s="53">
        <f t="shared" si="10"/>
        <v>0</v>
      </c>
      <c r="N22" s="53">
        <f t="shared" si="11"/>
        <v>0</v>
      </c>
      <c r="O22" s="54">
        <f t="shared" si="12"/>
        <v>0</v>
      </c>
    </row>
    <row r="23" spans="1:15" s="51" customFormat="1" ht="57.75" customHeight="1" x14ac:dyDescent="0.2">
      <c r="A23" s="52">
        <v>10</v>
      </c>
      <c r="B23" s="93" t="s">
        <v>56</v>
      </c>
      <c r="C23" s="3"/>
      <c r="D23" s="94">
        <v>1</v>
      </c>
      <c r="E23" s="95" t="s">
        <v>236</v>
      </c>
      <c r="F23" s="4"/>
      <c r="G23" s="2"/>
      <c r="H23" s="53">
        <f t="shared" si="6"/>
        <v>0</v>
      </c>
      <c r="I23" s="2"/>
      <c r="J23" s="53">
        <f t="shared" si="7"/>
        <v>0</v>
      </c>
      <c r="K23" s="53">
        <f t="shared" si="8"/>
        <v>0</v>
      </c>
      <c r="L23" s="53">
        <f t="shared" si="9"/>
        <v>0</v>
      </c>
      <c r="M23" s="53">
        <f t="shared" si="10"/>
        <v>0</v>
      </c>
      <c r="N23" s="53">
        <f t="shared" si="11"/>
        <v>0</v>
      </c>
      <c r="O23" s="54">
        <f t="shared" si="12"/>
        <v>0</v>
      </c>
    </row>
    <row r="24" spans="1:15" s="51" customFormat="1" ht="57.75" customHeight="1" x14ac:dyDescent="0.2">
      <c r="A24" s="52">
        <v>11</v>
      </c>
      <c r="B24" s="93" t="s">
        <v>57</v>
      </c>
      <c r="C24" s="3"/>
      <c r="D24" s="94">
        <v>1</v>
      </c>
      <c r="E24" s="95" t="s">
        <v>236</v>
      </c>
      <c r="F24" s="4"/>
      <c r="G24" s="2"/>
      <c r="H24" s="53">
        <f t="shared" si="6"/>
        <v>0</v>
      </c>
      <c r="I24" s="2"/>
      <c r="J24" s="53">
        <f t="shared" si="7"/>
        <v>0</v>
      </c>
      <c r="K24" s="53">
        <f t="shared" si="8"/>
        <v>0</v>
      </c>
      <c r="L24" s="53">
        <f t="shared" si="9"/>
        <v>0</v>
      </c>
      <c r="M24" s="53">
        <f t="shared" si="10"/>
        <v>0</v>
      </c>
      <c r="N24" s="53">
        <f t="shared" si="11"/>
        <v>0</v>
      </c>
      <c r="O24" s="54">
        <f t="shared" si="12"/>
        <v>0</v>
      </c>
    </row>
    <row r="25" spans="1:15" s="51" customFormat="1" ht="57.75" customHeight="1" x14ac:dyDescent="0.2">
      <c r="A25" s="52">
        <v>12</v>
      </c>
      <c r="B25" s="93" t="s">
        <v>58</v>
      </c>
      <c r="C25" s="3"/>
      <c r="D25" s="94">
        <v>1</v>
      </c>
      <c r="E25" s="95" t="s">
        <v>236</v>
      </c>
      <c r="F25" s="4"/>
      <c r="G25" s="2"/>
      <c r="H25" s="53">
        <f t="shared" si="6"/>
        <v>0</v>
      </c>
      <c r="I25" s="2"/>
      <c r="J25" s="53">
        <f t="shared" si="7"/>
        <v>0</v>
      </c>
      <c r="K25" s="53">
        <f t="shared" si="8"/>
        <v>0</v>
      </c>
      <c r="L25" s="53">
        <f t="shared" si="9"/>
        <v>0</v>
      </c>
      <c r="M25" s="53">
        <f t="shared" si="10"/>
        <v>0</v>
      </c>
      <c r="N25" s="53">
        <f t="shared" si="11"/>
        <v>0</v>
      </c>
      <c r="O25" s="54">
        <f t="shared" si="12"/>
        <v>0</v>
      </c>
    </row>
    <row r="26" spans="1:15" s="51" customFormat="1" ht="57.75" customHeight="1" x14ac:dyDescent="0.2">
      <c r="A26" s="52">
        <v>13</v>
      </c>
      <c r="B26" s="93" t="s">
        <v>59</v>
      </c>
      <c r="C26" s="3"/>
      <c r="D26" s="94">
        <v>1</v>
      </c>
      <c r="E26" s="95" t="s">
        <v>236</v>
      </c>
      <c r="F26" s="4"/>
      <c r="G26" s="2"/>
      <c r="H26" s="53">
        <f t="shared" si="6"/>
        <v>0</v>
      </c>
      <c r="I26" s="2"/>
      <c r="J26" s="53">
        <f t="shared" si="7"/>
        <v>0</v>
      </c>
      <c r="K26" s="53">
        <f t="shared" si="8"/>
        <v>0</v>
      </c>
      <c r="L26" s="53">
        <f t="shared" si="9"/>
        <v>0</v>
      </c>
      <c r="M26" s="53">
        <f t="shared" si="10"/>
        <v>0</v>
      </c>
      <c r="N26" s="53">
        <f t="shared" si="11"/>
        <v>0</v>
      </c>
      <c r="O26" s="54">
        <f t="shared" si="12"/>
        <v>0</v>
      </c>
    </row>
    <row r="27" spans="1:15" s="51" customFormat="1" ht="57.75" customHeight="1" x14ac:dyDescent="0.2">
      <c r="A27" s="52">
        <v>14</v>
      </c>
      <c r="B27" s="93" t="s">
        <v>60</v>
      </c>
      <c r="C27" s="3"/>
      <c r="D27" s="94">
        <v>1</v>
      </c>
      <c r="E27" s="95" t="s">
        <v>236</v>
      </c>
      <c r="F27" s="4"/>
      <c r="G27" s="2"/>
      <c r="H27" s="53">
        <f t="shared" si="6"/>
        <v>0</v>
      </c>
      <c r="I27" s="2"/>
      <c r="J27" s="53">
        <f t="shared" si="7"/>
        <v>0</v>
      </c>
      <c r="K27" s="53">
        <f t="shared" si="8"/>
        <v>0</v>
      </c>
      <c r="L27" s="53">
        <f t="shared" si="9"/>
        <v>0</v>
      </c>
      <c r="M27" s="53">
        <f t="shared" si="10"/>
        <v>0</v>
      </c>
      <c r="N27" s="53">
        <f t="shared" si="11"/>
        <v>0</v>
      </c>
      <c r="O27" s="54">
        <f t="shared" si="12"/>
        <v>0</v>
      </c>
    </row>
    <row r="28" spans="1:15" s="51" customFormat="1" ht="57.75" customHeight="1" x14ac:dyDescent="0.2">
      <c r="A28" s="52">
        <v>15</v>
      </c>
      <c r="B28" s="93" t="s">
        <v>61</v>
      </c>
      <c r="C28" s="3"/>
      <c r="D28" s="94">
        <v>1</v>
      </c>
      <c r="E28" s="95" t="s">
        <v>236</v>
      </c>
      <c r="F28" s="4"/>
      <c r="G28" s="2"/>
      <c r="H28" s="53">
        <f t="shared" si="6"/>
        <v>0</v>
      </c>
      <c r="I28" s="2"/>
      <c r="J28" s="53">
        <f t="shared" si="7"/>
        <v>0</v>
      </c>
      <c r="K28" s="53">
        <f t="shared" si="8"/>
        <v>0</v>
      </c>
      <c r="L28" s="53">
        <f t="shared" si="9"/>
        <v>0</v>
      </c>
      <c r="M28" s="53">
        <f t="shared" si="10"/>
        <v>0</v>
      </c>
      <c r="N28" s="53">
        <f t="shared" si="11"/>
        <v>0</v>
      </c>
      <c r="O28" s="54">
        <f t="shared" si="12"/>
        <v>0</v>
      </c>
    </row>
    <row r="29" spans="1:15" s="51" customFormat="1" ht="57.75" customHeight="1" x14ac:dyDescent="0.2">
      <c r="A29" s="52">
        <v>16</v>
      </c>
      <c r="B29" s="93" t="s">
        <v>62</v>
      </c>
      <c r="C29" s="3"/>
      <c r="D29" s="94">
        <v>1</v>
      </c>
      <c r="E29" s="95" t="s">
        <v>236</v>
      </c>
      <c r="F29" s="4"/>
      <c r="G29" s="2"/>
      <c r="H29" s="53">
        <f t="shared" si="6"/>
        <v>0</v>
      </c>
      <c r="I29" s="2"/>
      <c r="J29" s="53">
        <f t="shared" si="7"/>
        <v>0</v>
      </c>
      <c r="K29" s="53">
        <f t="shared" si="8"/>
        <v>0</v>
      </c>
      <c r="L29" s="53">
        <f t="shared" si="9"/>
        <v>0</v>
      </c>
      <c r="M29" s="53">
        <f t="shared" si="10"/>
        <v>0</v>
      </c>
      <c r="N29" s="53">
        <f t="shared" si="11"/>
        <v>0</v>
      </c>
      <c r="O29" s="54">
        <f t="shared" si="12"/>
        <v>0</v>
      </c>
    </row>
    <row r="30" spans="1:15" s="51" customFormat="1" ht="57.75" customHeight="1" x14ac:dyDescent="0.2">
      <c r="A30" s="52">
        <v>17</v>
      </c>
      <c r="B30" s="93" t="s">
        <v>63</v>
      </c>
      <c r="C30" s="3"/>
      <c r="D30" s="94">
        <v>1</v>
      </c>
      <c r="E30" s="95" t="s">
        <v>236</v>
      </c>
      <c r="F30" s="4"/>
      <c r="G30" s="2"/>
      <c r="H30" s="53">
        <f t="shared" si="6"/>
        <v>0</v>
      </c>
      <c r="I30" s="2"/>
      <c r="J30" s="53">
        <f t="shared" si="7"/>
        <v>0</v>
      </c>
      <c r="K30" s="53">
        <f t="shared" si="8"/>
        <v>0</v>
      </c>
      <c r="L30" s="53">
        <f t="shared" si="9"/>
        <v>0</v>
      </c>
      <c r="M30" s="53">
        <f t="shared" si="10"/>
        <v>0</v>
      </c>
      <c r="N30" s="53">
        <f t="shared" si="11"/>
        <v>0</v>
      </c>
      <c r="O30" s="54">
        <f t="shared" si="12"/>
        <v>0</v>
      </c>
    </row>
    <row r="31" spans="1:15" s="51" customFormat="1" ht="57.75" customHeight="1" x14ac:dyDescent="0.2">
      <c r="A31" s="52">
        <v>18</v>
      </c>
      <c r="B31" s="93" t="s">
        <v>64</v>
      </c>
      <c r="C31" s="3"/>
      <c r="D31" s="94">
        <v>1</v>
      </c>
      <c r="E31" s="95" t="s">
        <v>236</v>
      </c>
      <c r="F31" s="4"/>
      <c r="G31" s="2"/>
      <c r="H31" s="53">
        <f t="shared" si="6"/>
        <v>0</v>
      </c>
      <c r="I31" s="2"/>
      <c r="J31" s="53">
        <f t="shared" si="7"/>
        <v>0</v>
      </c>
      <c r="K31" s="53">
        <f t="shared" si="8"/>
        <v>0</v>
      </c>
      <c r="L31" s="53">
        <f t="shared" si="9"/>
        <v>0</v>
      </c>
      <c r="M31" s="53">
        <f t="shared" si="10"/>
        <v>0</v>
      </c>
      <c r="N31" s="53">
        <f t="shared" si="11"/>
        <v>0</v>
      </c>
      <c r="O31" s="54">
        <f t="shared" si="12"/>
        <v>0</v>
      </c>
    </row>
    <row r="32" spans="1:15" s="51" customFormat="1" ht="57.75" customHeight="1" x14ac:dyDescent="0.2">
      <c r="A32" s="52">
        <v>19</v>
      </c>
      <c r="B32" s="93" t="s">
        <v>65</v>
      </c>
      <c r="C32" s="3"/>
      <c r="D32" s="94">
        <v>1</v>
      </c>
      <c r="E32" s="95" t="s">
        <v>236</v>
      </c>
      <c r="F32" s="4"/>
      <c r="G32" s="2"/>
      <c r="H32" s="53">
        <f t="shared" si="6"/>
        <v>0</v>
      </c>
      <c r="I32" s="2"/>
      <c r="J32" s="53">
        <f t="shared" si="7"/>
        <v>0</v>
      </c>
      <c r="K32" s="53">
        <f t="shared" si="8"/>
        <v>0</v>
      </c>
      <c r="L32" s="53">
        <f t="shared" si="9"/>
        <v>0</v>
      </c>
      <c r="M32" s="53">
        <f t="shared" si="10"/>
        <v>0</v>
      </c>
      <c r="N32" s="53">
        <f t="shared" si="11"/>
        <v>0</v>
      </c>
      <c r="O32" s="54">
        <f t="shared" si="12"/>
        <v>0</v>
      </c>
    </row>
    <row r="33" spans="1:15" s="51" customFormat="1" ht="57.75" customHeight="1" x14ac:dyDescent="0.2">
      <c r="A33" s="52">
        <v>20</v>
      </c>
      <c r="B33" s="93" t="s">
        <v>66</v>
      </c>
      <c r="C33" s="3"/>
      <c r="D33" s="94">
        <v>1</v>
      </c>
      <c r="E33" s="95" t="s">
        <v>236</v>
      </c>
      <c r="F33" s="4"/>
      <c r="G33" s="2"/>
      <c r="H33" s="53">
        <f t="shared" si="6"/>
        <v>0</v>
      </c>
      <c r="I33" s="2"/>
      <c r="J33" s="53">
        <f t="shared" si="7"/>
        <v>0</v>
      </c>
      <c r="K33" s="53">
        <f t="shared" si="8"/>
        <v>0</v>
      </c>
      <c r="L33" s="53">
        <f t="shared" si="9"/>
        <v>0</v>
      </c>
      <c r="M33" s="53">
        <f t="shared" si="10"/>
        <v>0</v>
      </c>
      <c r="N33" s="53">
        <f t="shared" si="11"/>
        <v>0</v>
      </c>
      <c r="O33" s="54">
        <f t="shared" si="12"/>
        <v>0</v>
      </c>
    </row>
    <row r="34" spans="1:15" s="51" customFormat="1" ht="57.75" customHeight="1" x14ac:dyDescent="0.2">
      <c r="A34" s="52">
        <v>21</v>
      </c>
      <c r="B34" s="93" t="s">
        <v>67</v>
      </c>
      <c r="C34" s="3"/>
      <c r="D34" s="94">
        <v>1</v>
      </c>
      <c r="E34" s="95" t="s">
        <v>236</v>
      </c>
      <c r="F34" s="4"/>
      <c r="G34" s="2"/>
      <c r="H34" s="53">
        <f t="shared" si="6"/>
        <v>0</v>
      </c>
      <c r="I34" s="2"/>
      <c r="J34" s="53">
        <f t="shared" si="7"/>
        <v>0</v>
      </c>
      <c r="K34" s="53">
        <f t="shared" si="8"/>
        <v>0</v>
      </c>
      <c r="L34" s="53">
        <f t="shared" si="9"/>
        <v>0</v>
      </c>
      <c r="M34" s="53">
        <f t="shared" si="10"/>
        <v>0</v>
      </c>
      <c r="N34" s="53">
        <f t="shared" si="11"/>
        <v>0</v>
      </c>
      <c r="O34" s="54">
        <f t="shared" si="12"/>
        <v>0</v>
      </c>
    </row>
    <row r="35" spans="1:15" s="51" customFormat="1" ht="57.75" customHeight="1" x14ac:dyDescent="0.2">
      <c r="A35" s="52">
        <v>22</v>
      </c>
      <c r="B35" s="93" t="s">
        <v>68</v>
      </c>
      <c r="C35" s="3"/>
      <c r="D35" s="94">
        <v>1</v>
      </c>
      <c r="E35" s="95" t="s">
        <v>236</v>
      </c>
      <c r="F35" s="4"/>
      <c r="G35" s="2"/>
      <c r="H35" s="53">
        <f t="shared" si="6"/>
        <v>0</v>
      </c>
      <c r="I35" s="2"/>
      <c r="J35" s="53">
        <f t="shared" si="7"/>
        <v>0</v>
      </c>
      <c r="K35" s="53">
        <f t="shared" si="8"/>
        <v>0</v>
      </c>
      <c r="L35" s="53">
        <f t="shared" si="9"/>
        <v>0</v>
      </c>
      <c r="M35" s="53">
        <f t="shared" si="10"/>
        <v>0</v>
      </c>
      <c r="N35" s="53">
        <f t="shared" si="11"/>
        <v>0</v>
      </c>
      <c r="O35" s="54">
        <f t="shared" si="12"/>
        <v>0</v>
      </c>
    </row>
    <row r="36" spans="1:15" s="51" customFormat="1" ht="57.75" customHeight="1" x14ac:dyDescent="0.2">
      <c r="A36" s="52">
        <v>23</v>
      </c>
      <c r="B36" s="93" t="s">
        <v>69</v>
      </c>
      <c r="C36" s="3"/>
      <c r="D36" s="94">
        <v>1</v>
      </c>
      <c r="E36" s="95" t="s">
        <v>236</v>
      </c>
      <c r="F36" s="4"/>
      <c r="G36" s="2"/>
      <c r="H36" s="53">
        <f t="shared" si="6"/>
        <v>0</v>
      </c>
      <c r="I36" s="2"/>
      <c r="J36" s="53">
        <f t="shared" si="7"/>
        <v>0</v>
      </c>
      <c r="K36" s="53">
        <f t="shared" si="8"/>
        <v>0</v>
      </c>
      <c r="L36" s="53">
        <f t="shared" si="9"/>
        <v>0</v>
      </c>
      <c r="M36" s="53">
        <f t="shared" si="10"/>
        <v>0</v>
      </c>
      <c r="N36" s="53">
        <f t="shared" si="11"/>
        <v>0</v>
      </c>
      <c r="O36" s="54">
        <f t="shared" si="12"/>
        <v>0</v>
      </c>
    </row>
    <row r="37" spans="1:15" s="51" customFormat="1" ht="57.75" customHeight="1" x14ac:dyDescent="0.2">
      <c r="A37" s="52">
        <v>24</v>
      </c>
      <c r="B37" s="93" t="s">
        <v>70</v>
      </c>
      <c r="C37" s="3"/>
      <c r="D37" s="94">
        <v>1</v>
      </c>
      <c r="E37" s="95" t="s">
        <v>236</v>
      </c>
      <c r="F37" s="4"/>
      <c r="G37" s="2"/>
      <c r="H37" s="53">
        <f t="shared" si="6"/>
        <v>0</v>
      </c>
      <c r="I37" s="2"/>
      <c r="J37" s="53">
        <f t="shared" si="7"/>
        <v>0</v>
      </c>
      <c r="K37" s="53">
        <f t="shared" si="8"/>
        <v>0</v>
      </c>
      <c r="L37" s="53">
        <f t="shared" si="9"/>
        <v>0</v>
      </c>
      <c r="M37" s="53">
        <f t="shared" si="10"/>
        <v>0</v>
      </c>
      <c r="N37" s="53">
        <f t="shared" si="11"/>
        <v>0</v>
      </c>
      <c r="O37" s="54">
        <f t="shared" si="12"/>
        <v>0</v>
      </c>
    </row>
    <row r="38" spans="1:15" s="51" customFormat="1" ht="57.75" customHeight="1" x14ac:dyDescent="0.2">
      <c r="A38" s="52">
        <v>25</v>
      </c>
      <c r="B38" s="93" t="s">
        <v>71</v>
      </c>
      <c r="C38" s="3"/>
      <c r="D38" s="94">
        <v>1</v>
      </c>
      <c r="E38" s="95" t="s">
        <v>236</v>
      </c>
      <c r="F38" s="4"/>
      <c r="G38" s="2"/>
      <c r="H38" s="53">
        <f t="shared" si="6"/>
        <v>0</v>
      </c>
      <c r="I38" s="2"/>
      <c r="J38" s="53">
        <f t="shared" si="7"/>
        <v>0</v>
      </c>
      <c r="K38" s="53">
        <f t="shared" si="8"/>
        <v>0</v>
      </c>
      <c r="L38" s="53">
        <f t="shared" si="9"/>
        <v>0</v>
      </c>
      <c r="M38" s="53">
        <f t="shared" si="10"/>
        <v>0</v>
      </c>
      <c r="N38" s="53">
        <f t="shared" si="11"/>
        <v>0</v>
      </c>
      <c r="O38" s="54">
        <f t="shared" si="12"/>
        <v>0</v>
      </c>
    </row>
    <row r="39" spans="1:15" s="51" customFormat="1" ht="57.75" customHeight="1" x14ac:dyDescent="0.2">
      <c r="A39" s="52">
        <v>26</v>
      </c>
      <c r="B39" s="93" t="s">
        <v>72</v>
      </c>
      <c r="C39" s="3"/>
      <c r="D39" s="94">
        <v>1</v>
      </c>
      <c r="E39" s="95" t="s">
        <v>236</v>
      </c>
      <c r="F39" s="4"/>
      <c r="G39" s="2"/>
      <c r="H39" s="53">
        <f t="shared" si="6"/>
        <v>0</v>
      </c>
      <c r="I39" s="2"/>
      <c r="J39" s="53">
        <f t="shared" si="7"/>
        <v>0</v>
      </c>
      <c r="K39" s="53">
        <f t="shared" si="8"/>
        <v>0</v>
      </c>
      <c r="L39" s="53">
        <f t="shared" si="9"/>
        <v>0</v>
      </c>
      <c r="M39" s="53">
        <f t="shared" si="10"/>
        <v>0</v>
      </c>
      <c r="N39" s="53">
        <f t="shared" si="11"/>
        <v>0</v>
      </c>
      <c r="O39" s="54">
        <f t="shared" si="12"/>
        <v>0</v>
      </c>
    </row>
    <row r="40" spans="1:15" s="51" customFormat="1" ht="57.75" customHeight="1" x14ac:dyDescent="0.2">
      <c r="A40" s="52">
        <v>27</v>
      </c>
      <c r="B40" s="93" t="s">
        <v>73</v>
      </c>
      <c r="C40" s="3"/>
      <c r="D40" s="94">
        <v>1</v>
      </c>
      <c r="E40" s="95" t="s">
        <v>236</v>
      </c>
      <c r="F40" s="4"/>
      <c r="G40" s="2"/>
      <c r="H40" s="53">
        <f t="shared" si="6"/>
        <v>0</v>
      </c>
      <c r="I40" s="2"/>
      <c r="J40" s="53">
        <f t="shared" si="7"/>
        <v>0</v>
      </c>
      <c r="K40" s="53">
        <f t="shared" si="8"/>
        <v>0</v>
      </c>
      <c r="L40" s="53">
        <f t="shared" si="9"/>
        <v>0</v>
      </c>
      <c r="M40" s="53">
        <f t="shared" si="10"/>
        <v>0</v>
      </c>
      <c r="N40" s="53">
        <f t="shared" si="11"/>
        <v>0</v>
      </c>
      <c r="O40" s="54">
        <f t="shared" si="12"/>
        <v>0</v>
      </c>
    </row>
    <row r="41" spans="1:15" s="51" customFormat="1" ht="57.75" customHeight="1" x14ac:dyDescent="0.2">
      <c r="A41" s="52">
        <v>28</v>
      </c>
      <c r="B41" s="93" t="s">
        <v>74</v>
      </c>
      <c r="C41" s="3"/>
      <c r="D41" s="94">
        <v>1</v>
      </c>
      <c r="E41" s="95" t="s">
        <v>236</v>
      </c>
      <c r="F41" s="4"/>
      <c r="G41" s="2"/>
      <c r="H41" s="53">
        <f t="shared" si="6"/>
        <v>0</v>
      </c>
      <c r="I41" s="2"/>
      <c r="J41" s="53">
        <f t="shared" si="7"/>
        <v>0</v>
      </c>
      <c r="K41" s="53">
        <f t="shared" si="8"/>
        <v>0</v>
      </c>
      <c r="L41" s="53">
        <f t="shared" si="9"/>
        <v>0</v>
      </c>
      <c r="M41" s="53">
        <f t="shared" si="10"/>
        <v>0</v>
      </c>
      <c r="N41" s="53">
        <f t="shared" si="11"/>
        <v>0</v>
      </c>
      <c r="O41" s="54">
        <f t="shared" si="12"/>
        <v>0</v>
      </c>
    </row>
    <row r="42" spans="1:15" s="51" customFormat="1" ht="57.75" customHeight="1" x14ac:dyDescent="0.2">
      <c r="A42" s="52">
        <v>29</v>
      </c>
      <c r="B42" s="93" t="s">
        <v>75</v>
      </c>
      <c r="C42" s="3"/>
      <c r="D42" s="94">
        <v>1</v>
      </c>
      <c r="E42" s="95" t="s">
        <v>236</v>
      </c>
      <c r="F42" s="4"/>
      <c r="G42" s="2"/>
      <c r="H42" s="53">
        <f t="shared" si="6"/>
        <v>0</v>
      </c>
      <c r="I42" s="2"/>
      <c r="J42" s="53">
        <f t="shared" si="7"/>
        <v>0</v>
      </c>
      <c r="K42" s="53">
        <f t="shared" si="8"/>
        <v>0</v>
      </c>
      <c r="L42" s="53">
        <f t="shared" si="9"/>
        <v>0</v>
      </c>
      <c r="M42" s="53">
        <f t="shared" si="10"/>
        <v>0</v>
      </c>
      <c r="N42" s="53">
        <f t="shared" si="11"/>
        <v>0</v>
      </c>
      <c r="O42" s="54">
        <f t="shared" si="12"/>
        <v>0</v>
      </c>
    </row>
    <row r="43" spans="1:15" s="51" customFormat="1" ht="57.75" customHeight="1" x14ac:dyDescent="0.2">
      <c r="A43" s="52">
        <v>30</v>
      </c>
      <c r="B43" s="93" t="s">
        <v>76</v>
      </c>
      <c r="C43" s="3"/>
      <c r="D43" s="94">
        <v>1</v>
      </c>
      <c r="E43" s="95" t="s">
        <v>236</v>
      </c>
      <c r="F43" s="4"/>
      <c r="G43" s="2"/>
      <c r="H43" s="53">
        <f t="shared" si="6"/>
        <v>0</v>
      </c>
      <c r="I43" s="2"/>
      <c r="J43" s="53">
        <f t="shared" si="7"/>
        <v>0</v>
      </c>
      <c r="K43" s="53">
        <f t="shared" si="8"/>
        <v>0</v>
      </c>
      <c r="L43" s="53">
        <f t="shared" si="9"/>
        <v>0</v>
      </c>
      <c r="M43" s="53">
        <f t="shared" si="10"/>
        <v>0</v>
      </c>
      <c r="N43" s="53">
        <f t="shared" si="11"/>
        <v>0</v>
      </c>
      <c r="O43" s="54">
        <f t="shared" si="12"/>
        <v>0</v>
      </c>
    </row>
    <row r="44" spans="1:15" s="51" customFormat="1" ht="57.75" customHeight="1" x14ac:dyDescent="0.2">
      <c r="A44" s="52">
        <v>31</v>
      </c>
      <c r="B44" s="93" t="s">
        <v>77</v>
      </c>
      <c r="C44" s="3"/>
      <c r="D44" s="94">
        <v>1</v>
      </c>
      <c r="E44" s="95" t="s">
        <v>236</v>
      </c>
      <c r="F44" s="4"/>
      <c r="G44" s="2"/>
      <c r="H44" s="53">
        <f t="shared" si="6"/>
        <v>0</v>
      </c>
      <c r="I44" s="2"/>
      <c r="J44" s="53">
        <f t="shared" si="7"/>
        <v>0</v>
      </c>
      <c r="K44" s="53">
        <f t="shared" si="8"/>
        <v>0</v>
      </c>
      <c r="L44" s="53">
        <f t="shared" si="9"/>
        <v>0</v>
      </c>
      <c r="M44" s="53">
        <f t="shared" si="10"/>
        <v>0</v>
      </c>
      <c r="N44" s="53">
        <f t="shared" si="11"/>
        <v>0</v>
      </c>
      <c r="O44" s="54">
        <f t="shared" si="12"/>
        <v>0</v>
      </c>
    </row>
    <row r="45" spans="1:15" s="51" customFormat="1" ht="57.75" customHeight="1" x14ac:dyDescent="0.2">
      <c r="A45" s="52">
        <v>32</v>
      </c>
      <c r="B45" s="93" t="s">
        <v>78</v>
      </c>
      <c r="C45" s="3"/>
      <c r="D45" s="94">
        <v>1</v>
      </c>
      <c r="E45" s="95" t="s">
        <v>236</v>
      </c>
      <c r="F45" s="4"/>
      <c r="G45" s="2"/>
      <c r="H45" s="53">
        <f t="shared" si="6"/>
        <v>0</v>
      </c>
      <c r="I45" s="2"/>
      <c r="J45" s="53">
        <f t="shared" si="7"/>
        <v>0</v>
      </c>
      <c r="K45" s="53">
        <f t="shared" si="8"/>
        <v>0</v>
      </c>
      <c r="L45" s="53">
        <f t="shared" si="9"/>
        <v>0</v>
      </c>
      <c r="M45" s="53">
        <f t="shared" si="10"/>
        <v>0</v>
      </c>
      <c r="N45" s="53">
        <f t="shared" si="11"/>
        <v>0</v>
      </c>
      <c r="O45" s="54">
        <f t="shared" si="12"/>
        <v>0</v>
      </c>
    </row>
    <row r="46" spans="1:15" s="51" customFormat="1" ht="57.75" customHeight="1" x14ac:dyDescent="0.2">
      <c r="A46" s="52">
        <v>33</v>
      </c>
      <c r="B46" s="93" t="s">
        <v>79</v>
      </c>
      <c r="C46" s="3"/>
      <c r="D46" s="94">
        <v>1</v>
      </c>
      <c r="E46" s="95" t="s">
        <v>236</v>
      </c>
      <c r="F46" s="4"/>
      <c r="G46" s="2"/>
      <c r="H46" s="53">
        <f t="shared" si="6"/>
        <v>0</v>
      </c>
      <c r="I46" s="2"/>
      <c r="J46" s="53">
        <f t="shared" si="7"/>
        <v>0</v>
      </c>
      <c r="K46" s="53">
        <f t="shared" si="8"/>
        <v>0</v>
      </c>
      <c r="L46" s="53">
        <f t="shared" si="9"/>
        <v>0</v>
      </c>
      <c r="M46" s="53">
        <f t="shared" si="10"/>
        <v>0</v>
      </c>
      <c r="N46" s="53">
        <f t="shared" si="11"/>
        <v>0</v>
      </c>
      <c r="O46" s="54">
        <f t="shared" si="12"/>
        <v>0</v>
      </c>
    </row>
    <row r="47" spans="1:15" s="51" customFormat="1" ht="57.75" customHeight="1" x14ac:dyDescent="0.2">
      <c r="A47" s="52">
        <v>34</v>
      </c>
      <c r="B47" s="93" t="s">
        <v>80</v>
      </c>
      <c r="C47" s="3"/>
      <c r="D47" s="94">
        <v>1</v>
      </c>
      <c r="E47" s="95" t="s">
        <v>236</v>
      </c>
      <c r="F47" s="4"/>
      <c r="G47" s="2"/>
      <c r="H47" s="53">
        <f t="shared" si="6"/>
        <v>0</v>
      </c>
      <c r="I47" s="2"/>
      <c r="J47" s="53">
        <f t="shared" si="7"/>
        <v>0</v>
      </c>
      <c r="K47" s="53">
        <f t="shared" si="8"/>
        <v>0</v>
      </c>
      <c r="L47" s="53">
        <f t="shared" si="9"/>
        <v>0</v>
      </c>
      <c r="M47" s="53">
        <f t="shared" si="10"/>
        <v>0</v>
      </c>
      <c r="N47" s="53">
        <f t="shared" si="11"/>
        <v>0</v>
      </c>
      <c r="O47" s="54">
        <f t="shared" si="12"/>
        <v>0</v>
      </c>
    </row>
    <row r="48" spans="1:15" s="51" customFormat="1" ht="57.75" customHeight="1" x14ac:dyDescent="0.2">
      <c r="A48" s="52">
        <v>35</v>
      </c>
      <c r="B48" s="93" t="s">
        <v>81</v>
      </c>
      <c r="C48" s="3"/>
      <c r="D48" s="94">
        <v>1</v>
      </c>
      <c r="E48" s="95" t="s">
        <v>236</v>
      </c>
      <c r="F48" s="4"/>
      <c r="G48" s="2"/>
      <c r="H48" s="53">
        <f t="shared" si="6"/>
        <v>0</v>
      </c>
      <c r="I48" s="2"/>
      <c r="J48" s="53">
        <f t="shared" si="7"/>
        <v>0</v>
      </c>
      <c r="K48" s="53">
        <f t="shared" si="8"/>
        <v>0</v>
      </c>
      <c r="L48" s="53">
        <f t="shared" si="9"/>
        <v>0</v>
      </c>
      <c r="M48" s="53">
        <f t="shared" si="10"/>
        <v>0</v>
      </c>
      <c r="N48" s="53">
        <f t="shared" si="11"/>
        <v>0</v>
      </c>
      <c r="O48" s="54">
        <f t="shared" si="12"/>
        <v>0</v>
      </c>
    </row>
    <row r="49" spans="1:15" s="51" customFormat="1" ht="57.75" customHeight="1" x14ac:dyDescent="0.2">
      <c r="A49" s="52">
        <v>36</v>
      </c>
      <c r="B49" s="93" t="s">
        <v>82</v>
      </c>
      <c r="C49" s="3"/>
      <c r="D49" s="94">
        <v>1</v>
      </c>
      <c r="E49" s="95" t="s">
        <v>236</v>
      </c>
      <c r="F49" s="4"/>
      <c r="G49" s="2"/>
      <c r="H49" s="53">
        <f t="shared" si="6"/>
        <v>0</v>
      </c>
      <c r="I49" s="2"/>
      <c r="J49" s="53">
        <f t="shared" si="7"/>
        <v>0</v>
      </c>
      <c r="K49" s="53">
        <f t="shared" si="8"/>
        <v>0</v>
      </c>
      <c r="L49" s="53">
        <f t="shared" si="9"/>
        <v>0</v>
      </c>
      <c r="M49" s="53">
        <f t="shared" si="10"/>
        <v>0</v>
      </c>
      <c r="N49" s="53">
        <f t="shared" si="11"/>
        <v>0</v>
      </c>
      <c r="O49" s="54">
        <f t="shared" si="12"/>
        <v>0</v>
      </c>
    </row>
    <row r="50" spans="1:15" s="51" customFormat="1" ht="57.75" customHeight="1" x14ac:dyDescent="0.2">
      <c r="A50" s="52">
        <v>37</v>
      </c>
      <c r="B50" s="93" t="s">
        <v>83</v>
      </c>
      <c r="C50" s="3"/>
      <c r="D50" s="94">
        <v>1</v>
      </c>
      <c r="E50" s="95" t="s">
        <v>236</v>
      </c>
      <c r="F50" s="4"/>
      <c r="G50" s="2"/>
      <c r="H50" s="53">
        <f t="shared" si="6"/>
        <v>0</v>
      </c>
      <c r="I50" s="2"/>
      <c r="J50" s="53">
        <f t="shared" si="7"/>
        <v>0</v>
      </c>
      <c r="K50" s="53">
        <f t="shared" si="8"/>
        <v>0</v>
      </c>
      <c r="L50" s="53">
        <f t="shared" si="9"/>
        <v>0</v>
      </c>
      <c r="M50" s="53">
        <f t="shared" si="10"/>
        <v>0</v>
      </c>
      <c r="N50" s="53">
        <f t="shared" si="11"/>
        <v>0</v>
      </c>
      <c r="O50" s="54">
        <f t="shared" si="12"/>
        <v>0</v>
      </c>
    </row>
    <row r="51" spans="1:15" s="51" customFormat="1" ht="57.75" customHeight="1" x14ac:dyDescent="0.2">
      <c r="A51" s="52">
        <v>38</v>
      </c>
      <c r="B51" s="93" t="s">
        <v>84</v>
      </c>
      <c r="C51" s="3"/>
      <c r="D51" s="94">
        <v>1</v>
      </c>
      <c r="E51" s="95" t="s">
        <v>236</v>
      </c>
      <c r="F51" s="4"/>
      <c r="G51" s="2"/>
      <c r="H51" s="53">
        <f t="shared" si="6"/>
        <v>0</v>
      </c>
      <c r="I51" s="2"/>
      <c r="J51" s="53">
        <f t="shared" si="7"/>
        <v>0</v>
      </c>
      <c r="K51" s="53">
        <f t="shared" si="8"/>
        <v>0</v>
      </c>
      <c r="L51" s="53">
        <f t="shared" si="9"/>
        <v>0</v>
      </c>
      <c r="M51" s="53">
        <f t="shared" si="10"/>
        <v>0</v>
      </c>
      <c r="N51" s="53">
        <f t="shared" si="11"/>
        <v>0</v>
      </c>
      <c r="O51" s="54">
        <f t="shared" si="12"/>
        <v>0</v>
      </c>
    </row>
    <row r="52" spans="1:15" s="51" customFormat="1" ht="57.75" customHeight="1" x14ac:dyDescent="0.2">
      <c r="A52" s="52">
        <v>39</v>
      </c>
      <c r="B52" s="93" t="s">
        <v>85</v>
      </c>
      <c r="C52" s="3"/>
      <c r="D52" s="94">
        <v>1</v>
      </c>
      <c r="E52" s="95" t="s">
        <v>236</v>
      </c>
      <c r="F52" s="4"/>
      <c r="G52" s="2"/>
      <c r="H52" s="53">
        <f t="shared" si="6"/>
        <v>0</v>
      </c>
      <c r="I52" s="2"/>
      <c r="J52" s="53">
        <f t="shared" si="7"/>
        <v>0</v>
      </c>
      <c r="K52" s="53">
        <f t="shared" si="8"/>
        <v>0</v>
      </c>
      <c r="L52" s="53">
        <f t="shared" si="9"/>
        <v>0</v>
      </c>
      <c r="M52" s="53">
        <f t="shared" si="10"/>
        <v>0</v>
      </c>
      <c r="N52" s="53">
        <f t="shared" si="11"/>
        <v>0</v>
      </c>
      <c r="O52" s="54">
        <f t="shared" si="12"/>
        <v>0</v>
      </c>
    </row>
    <row r="53" spans="1:15" s="51" customFormat="1" ht="57.75" customHeight="1" x14ac:dyDescent="0.2">
      <c r="A53" s="52">
        <v>40</v>
      </c>
      <c r="B53" s="93" t="s">
        <v>86</v>
      </c>
      <c r="C53" s="3"/>
      <c r="D53" s="94">
        <v>1</v>
      </c>
      <c r="E53" s="95" t="s">
        <v>236</v>
      </c>
      <c r="F53" s="4"/>
      <c r="G53" s="2"/>
      <c r="H53" s="53">
        <f t="shared" si="6"/>
        <v>0</v>
      </c>
      <c r="I53" s="2"/>
      <c r="J53" s="53">
        <f t="shared" si="7"/>
        <v>0</v>
      </c>
      <c r="K53" s="53">
        <f t="shared" si="8"/>
        <v>0</v>
      </c>
      <c r="L53" s="53">
        <f t="shared" si="9"/>
        <v>0</v>
      </c>
      <c r="M53" s="53">
        <f t="shared" si="10"/>
        <v>0</v>
      </c>
      <c r="N53" s="53">
        <f t="shared" si="11"/>
        <v>0</v>
      </c>
      <c r="O53" s="54">
        <f t="shared" si="12"/>
        <v>0</v>
      </c>
    </row>
    <row r="54" spans="1:15" s="51" customFormat="1" ht="57.75" customHeight="1" x14ac:dyDescent="0.2">
      <c r="A54" s="52">
        <v>41</v>
      </c>
      <c r="B54" s="93" t="s">
        <v>87</v>
      </c>
      <c r="C54" s="3"/>
      <c r="D54" s="94">
        <v>1</v>
      </c>
      <c r="E54" s="95" t="s">
        <v>236</v>
      </c>
      <c r="F54" s="4"/>
      <c r="G54" s="2"/>
      <c r="H54" s="53">
        <f t="shared" si="6"/>
        <v>0</v>
      </c>
      <c r="I54" s="2"/>
      <c r="J54" s="53">
        <f t="shared" si="7"/>
        <v>0</v>
      </c>
      <c r="K54" s="53">
        <f t="shared" si="8"/>
        <v>0</v>
      </c>
      <c r="L54" s="53">
        <f t="shared" si="9"/>
        <v>0</v>
      </c>
      <c r="M54" s="53">
        <f t="shared" si="10"/>
        <v>0</v>
      </c>
      <c r="N54" s="53">
        <f t="shared" si="11"/>
        <v>0</v>
      </c>
      <c r="O54" s="54">
        <f t="shared" si="12"/>
        <v>0</v>
      </c>
    </row>
    <row r="55" spans="1:15" s="51" customFormat="1" ht="57.75" customHeight="1" x14ac:dyDescent="0.2">
      <c r="A55" s="52">
        <v>42</v>
      </c>
      <c r="B55" s="93" t="s">
        <v>88</v>
      </c>
      <c r="C55" s="3"/>
      <c r="D55" s="94">
        <v>1</v>
      </c>
      <c r="E55" s="95" t="s">
        <v>236</v>
      </c>
      <c r="F55" s="4"/>
      <c r="G55" s="2"/>
      <c r="H55" s="53">
        <f t="shared" si="6"/>
        <v>0</v>
      </c>
      <c r="I55" s="2"/>
      <c r="J55" s="53">
        <f t="shared" si="7"/>
        <v>0</v>
      </c>
      <c r="K55" s="53">
        <f t="shared" si="8"/>
        <v>0</v>
      </c>
      <c r="L55" s="53">
        <f t="shared" si="9"/>
        <v>0</v>
      </c>
      <c r="M55" s="53">
        <f t="shared" si="10"/>
        <v>0</v>
      </c>
      <c r="N55" s="53">
        <f t="shared" si="11"/>
        <v>0</v>
      </c>
      <c r="O55" s="54">
        <f t="shared" si="12"/>
        <v>0</v>
      </c>
    </row>
    <row r="56" spans="1:15" s="51" customFormat="1" ht="57.75" customHeight="1" x14ac:dyDescent="0.2">
      <c r="A56" s="52">
        <v>43</v>
      </c>
      <c r="B56" s="93" t="s">
        <v>89</v>
      </c>
      <c r="C56" s="3"/>
      <c r="D56" s="94">
        <v>1</v>
      </c>
      <c r="E56" s="95" t="s">
        <v>236</v>
      </c>
      <c r="F56" s="4"/>
      <c r="G56" s="2"/>
      <c r="H56" s="53">
        <f t="shared" si="6"/>
        <v>0</v>
      </c>
      <c r="I56" s="2"/>
      <c r="J56" s="53">
        <f t="shared" si="7"/>
        <v>0</v>
      </c>
      <c r="K56" s="53">
        <f t="shared" si="8"/>
        <v>0</v>
      </c>
      <c r="L56" s="53">
        <f t="shared" si="9"/>
        <v>0</v>
      </c>
      <c r="M56" s="53">
        <f t="shared" si="10"/>
        <v>0</v>
      </c>
      <c r="N56" s="53">
        <f t="shared" si="11"/>
        <v>0</v>
      </c>
      <c r="O56" s="54">
        <f t="shared" si="12"/>
        <v>0</v>
      </c>
    </row>
    <row r="57" spans="1:15" s="51" customFormat="1" ht="57.75" customHeight="1" x14ac:dyDescent="0.2">
      <c r="A57" s="52">
        <v>44</v>
      </c>
      <c r="B57" s="93" t="s">
        <v>90</v>
      </c>
      <c r="C57" s="3"/>
      <c r="D57" s="94">
        <v>1</v>
      </c>
      <c r="E57" s="95" t="s">
        <v>236</v>
      </c>
      <c r="F57" s="4"/>
      <c r="G57" s="2"/>
      <c r="H57" s="53">
        <f t="shared" si="6"/>
        <v>0</v>
      </c>
      <c r="I57" s="2"/>
      <c r="J57" s="53">
        <f t="shared" si="7"/>
        <v>0</v>
      </c>
      <c r="K57" s="53">
        <f t="shared" si="8"/>
        <v>0</v>
      </c>
      <c r="L57" s="53">
        <f t="shared" si="9"/>
        <v>0</v>
      </c>
      <c r="M57" s="53">
        <f t="shared" si="10"/>
        <v>0</v>
      </c>
      <c r="N57" s="53">
        <f t="shared" si="11"/>
        <v>0</v>
      </c>
      <c r="O57" s="54">
        <f t="shared" si="12"/>
        <v>0</v>
      </c>
    </row>
    <row r="58" spans="1:15" s="51" customFormat="1" ht="57.75" customHeight="1" x14ac:dyDescent="0.2">
      <c r="A58" s="52">
        <v>45</v>
      </c>
      <c r="B58" s="93" t="s">
        <v>91</v>
      </c>
      <c r="C58" s="3"/>
      <c r="D58" s="94">
        <v>1</v>
      </c>
      <c r="E58" s="95" t="s">
        <v>236</v>
      </c>
      <c r="F58" s="4"/>
      <c r="G58" s="2"/>
      <c r="H58" s="53">
        <f t="shared" si="6"/>
        <v>0</v>
      </c>
      <c r="I58" s="2"/>
      <c r="J58" s="53">
        <f t="shared" si="7"/>
        <v>0</v>
      </c>
      <c r="K58" s="53">
        <f t="shared" si="8"/>
        <v>0</v>
      </c>
      <c r="L58" s="53">
        <f t="shared" si="9"/>
        <v>0</v>
      </c>
      <c r="M58" s="53">
        <f t="shared" si="10"/>
        <v>0</v>
      </c>
      <c r="N58" s="53">
        <f t="shared" si="11"/>
        <v>0</v>
      </c>
      <c r="O58" s="54">
        <f t="shared" si="12"/>
        <v>0</v>
      </c>
    </row>
    <row r="59" spans="1:15" s="51" customFormat="1" ht="57.75" customHeight="1" x14ac:dyDescent="0.2">
      <c r="A59" s="52">
        <v>46</v>
      </c>
      <c r="B59" s="93" t="s">
        <v>92</v>
      </c>
      <c r="C59" s="3"/>
      <c r="D59" s="94">
        <v>1</v>
      </c>
      <c r="E59" s="95" t="s">
        <v>236</v>
      </c>
      <c r="F59" s="4"/>
      <c r="G59" s="2"/>
      <c r="H59" s="53">
        <f t="shared" si="6"/>
        <v>0</v>
      </c>
      <c r="I59" s="2"/>
      <c r="J59" s="53">
        <f t="shared" si="7"/>
        <v>0</v>
      </c>
      <c r="K59" s="53">
        <f t="shared" si="8"/>
        <v>0</v>
      </c>
      <c r="L59" s="53">
        <f t="shared" si="9"/>
        <v>0</v>
      </c>
      <c r="M59" s="53">
        <f t="shared" si="10"/>
        <v>0</v>
      </c>
      <c r="N59" s="53">
        <f t="shared" si="11"/>
        <v>0</v>
      </c>
      <c r="O59" s="54">
        <f t="shared" si="12"/>
        <v>0</v>
      </c>
    </row>
    <row r="60" spans="1:15" s="51" customFormat="1" ht="57.75" customHeight="1" x14ac:dyDescent="0.2">
      <c r="A60" s="52">
        <v>47</v>
      </c>
      <c r="B60" s="93" t="s">
        <v>93</v>
      </c>
      <c r="C60" s="3"/>
      <c r="D60" s="94">
        <v>1</v>
      </c>
      <c r="E60" s="95" t="s">
        <v>236</v>
      </c>
      <c r="F60" s="4"/>
      <c r="G60" s="2"/>
      <c r="H60" s="53">
        <f t="shared" si="6"/>
        <v>0</v>
      </c>
      <c r="I60" s="2"/>
      <c r="J60" s="53">
        <f t="shared" si="7"/>
        <v>0</v>
      </c>
      <c r="K60" s="53">
        <f t="shared" si="8"/>
        <v>0</v>
      </c>
      <c r="L60" s="53">
        <f t="shared" si="9"/>
        <v>0</v>
      </c>
      <c r="M60" s="53">
        <f t="shared" si="10"/>
        <v>0</v>
      </c>
      <c r="N60" s="53">
        <f t="shared" si="11"/>
        <v>0</v>
      </c>
      <c r="O60" s="54">
        <f t="shared" si="12"/>
        <v>0</v>
      </c>
    </row>
    <row r="61" spans="1:15" s="51" customFormat="1" ht="57.75" customHeight="1" x14ac:dyDescent="0.2">
      <c r="A61" s="52">
        <v>48</v>
      </c>
      <c r="B61" s="93" t="s">
        <v>94</v>
      </c>
      <c r="C61" s="3"/>
      <c r="D61" s="94">
        <v>1</v>
      </c>
      <c r="E61" s="95" t="s">
        <v>236</v>
      </c>
      <c r="F61" s="4"/>
      <c r="G61" s="2"/>
      <c r="H61" s="53">
        <f t="shared" si="6"/>
        <v>0</v>
      </c>
      <c r="I61" s="2"/>
      <c r="J61" s="53">
        <f t="shared" si="7"/>
        <v>0</v>
      </c>
      <c r="K61" s="53">
        <f t="shared" si="8"/>
        <v>0</v>
      </c>
      <c r="L61" s="53">
        <f t="shared" si="9"/>
        <v>0</v>
      </c>
      <c r="M61" s="53">
        <f t="shared" si="10"/>
        <v>0</v>
      </c>
      <c r="N61" s="53">
        <f t="shared" si="11"/>
        <v>0</v>
      </c>
      <c r="O61" s="54">
        <f t="shared" si="12"/>
        <v>0</v>
      </c>
    </row>
    <row r="62" spans="1:15" s="51" customFormat="1" ht="57.75" customHeight="1" x14ac:dyDescent="0.2">
      <c r="A62" s="52">
        <v>49</v>
      </c>
      <c r="B62" s="93" t="s">
        <v>95</v>
      </c>
      <c r="C62" s="3"/>
      <c r="D62" s="94">
        <v>1</v>
      </c>
      <c r="E62" s="95" t="s">
        <v>236</v>
      </c>
      <c r="F62" s="4"/>
      <c r="G62" s="2"/>
      <c r="H62" s="53">
        <f t="shared" si="6"/>
        <v>0</v>
      </c>
      <c r="I62" s="2"/>
      <c r="J62" s="53">
        <f t="shared" si="7"/>
        <v>0</v>
      </c>
      <c r="K62" s="53">
        <f t="shared" si="8"/>
        <v>0</v>
      </c>
      <c r="L62" s="53">
        <f t="shared" si="9"/>
        <v>0</v>
      </c>
      <c r="M62" s="53">
        <f t="shared" si="10"/>
        <v>0</v>
      </c>
      <c r="N62" s="53">
        <f t="shared" si="11"/>
        <v>0</v>
      </c>
      <c r="O62" s="54">
        <f t="shared" si="12"/>
        <v>0</v>
      </c>
    </row>
    <row r="63" spans="1:15" s="51" customFormat="1" ht="57.75" customHeight="1" x14ac:dyDescent="0.2">
      <c r="A63" s="52">
        <v>50</v>
      </c>
      <c r="B63" s="93" t="s">
        <v>96</v>
      </c>
      <c r="C63" s="3"/>
      <c r="D63" s="94">
        <v>1</v>
      </c>
      <c r="E63" s="95" t="s">
        <v>236</v>
      </c>
      <c r="F63" s="4"/>
      <c r="G63" s="2"/>
      <c r="H63" s="53">
        <f t="shared" si="6"/>
        <v>0</v>
      </c>
      <c r="I63" s="2"/>
      <c r="J63" s="53">
        <f t="shared" si="7"/>
        <v>0</v>
      </c>
      <c r="K63" s="53">
        <f t="shared" si="8"/>
        <v>0</v>
      </c>
      <c r="L63" s="53">
        <f t="shared" si="9"/>
        <v>0</v>
      </c>
      <c r="M63" s="53">
        <f t="shared" si="10"/>
        <v>0</v>
      </c>
      <c r="N63" s="53">
        <f t="shared" si="11"/>
        <v>0</v>
      </c>
      <c r="O63" s="54">
        <f t="shared" si="12"/>
        <v>0</v>
      </c>
    </row>
    <row r="64" spans="1:15" s="51" customFormat="1" ht="57.75" customHeight="1" x14ac:dyDescent="0.2">
      <c r="A64" s="52">
        <v>51</v>
      </c>
      <c r="B64" s="93" t="s">
        <v>97</v>
      </c>
      <c r="C64" s="3"/>
      <c r="D64" s="94">
        <v>1</v>
      </c>
      <c r="E64" s="95" t="s">
        <v>236</v>
      </c>
      <c r="F64" s="4"/>
      <c r="G64" s="2"/>
      <c r="H64" s="53">
        <f t="shared" si="6"/>
        <v>0</v>
      </c>
      <c r="I64" s="2"/>
      <c r="J64" s="53">
        <f t="shared" si="7"/>
        <v>0</v>
      </c>
      <c r="K64" s="53">
        <f t="shared" si="8"/>
        <v>0</v>
      </c>
      <c r="L64" s="53">
        <f t="shared" si="9"/>
        <v>0</v>
      </c>
      <c r="M64" s="53">
        <f t="shared" si="10"/>
        <v>0</v>
      </c>
      <c r="N64" s="53">
        <f t="shared" si="11"/>
        <v>0</v>
      </c>
      <c r="O64" s="54">
        <f t="shared" si="12"/>
        <v>0</v>
      </c>
    </row>
    <row r="65" spans="1:15" s="51" customFormat="1" ht="57.75" customHeight="1" x14ac:dyDescent="0.2">
      <c r="A65" s="52">
        <v>52</v>
      </c>
      <c r="B65" s="93" t="s">
        <v>98</v>
      </c>
      <c r="C65" s="3"/>
      <c r="D65" s="94">
        <v>1</v>
      </c>
      <c r="E65" s="95" t="s">
        <v>236</v>
      </c>
      <c r="F65" s="4"/>
      <c r="G65" s="2"/>
      <c r="H65" s="53">
        <f t="shared" si="6"/>
        <v>0</v>
      </c>
      <c r="I65" s="2"/>
      <c r="J65" s="53">
        <f t="shared" si="7"/>
        <v>0</v>
      </c>
      <c r="K65" s="53">
        <f t="shared" si="8"/>
        <v>0</v>
      </c>
      <c r="L65" s="53">
        <f t="shared" si="9"/>
        <v>0</v>
      </c>
      <c r="M65" s="53">
        <f t="shared" si="10"/>
        <v>0</v>
      </c>
      <c r="N65" s="53">
        <f t="shared" si="11"/>
        <v>0</v>
      </c>
      <c r="O65" s="54">
        <f t="shared" si="12"/>
        <v>0</v>
      </c>
    </row>
    <row r="66" spans="1:15" s="51" customFormat="1" ht="57.75" customHeight="1" x14ac:dyDescent="0.2">
      <c r="A66" s="52">
        <v>53</v>
      </c>
      <c r="B66" s="93" t="s">
        <v>99</v>
      </c>
      <c r="C66" s="3"/>
      <c r="D66" s="94">
        <v>1</v>
      </c>
      <c r="E66" s="95" t="s">
        <v>236</v>
      </c>
      <c r="F66" s="4"/>
      <c r="G66" s="2"/>
      <c r="H66" s="53">
        <f t="shared" si="6"/>
        <v>0</v>
      </c>
      <c r="I66" s="2"/>
      <c r="J66" s="53">
        <f t="shared" si="7"/>
        <v>0</v>
      </c>
      <c r="K66" s="53">
        <f t="shared" si="8"/>
        <v>0</v>
      </c>
      <c r="L66" s="53">
        <f t="shared" si="9"/>
        <v>0</v>
      </c>
      <c r="M66" s="53">
        <f t="shared" si="10"/>
        <v>0</v>
      </c>
      <c r="N66" s="53">
        <f t="shared" si="11"/>
        <v>0</v>
      </c>
      <c r="O66" s="54">
        <f t="shared" si="12"/>
        <v>0</v>
      </c>
    </row>
    <row r="67" spans="1:15" s="51" customFormat="1" ht="57.75" customHeight="1" x14ac:dyDescent="0.2">
      <c r="A67" s="52">
        <v>54</v>
      </c>
      <c r="B67" s="93" t="s">
        <v>100</v>
      </c>
      <c r="C67" s="3"/>
      <c r="D67" s="94">
        <v>1</v>
      </c>
      <c r="E67" s="95" t="s">
        <v>236</v>
      </c>
      <c r="F67" s="4"/>
      <c r="G67" s="2"/>
      <c r="H67" s="53">
        <f t="shared" si="6"/>
        <v>0</v>
      </c>
      <c r="I67" s="2"/>
      <c r="J67" s="53">
        <f t="shared" si="7"/>
        <v>0</v>
      </c>
      <c r="K67" s="53">
        <f t="shared" si="8"/>
        <v>0</v>
      </c>
      <c r="L67" s="53">
        <f t="shared" si="9"/>
        <v>0</v>
      </c>
      <c r="M67" s="53">
        <f t="shared" si="10"/>
        <v>0</v>
      </c>
      <c r="N67" s="53">
        <f t="shared" si="11"/>
        <v>0</v>
      </c>
      <c r="O67" s="54">
        <f t="shared" si="12"/>
        <v>0</v>
      </c>
    </row>
    <row r="68" spans="1:15" s="51" customFormat="1" ht="57.75" customHeight="1" x14ac:dyDescent="0.2">
      <c r="A68" s="52">
        <v>55</v>
      </c>
      <c r="B68" s="93" t="s">
        <v>101</v>
      </c>
      <c r="C68" s="3"/>
      <c r="D68" s="94">
        <v>1</v>
      </c>
      <c r="E68" s="95" t="s">
        <v>236</v>
      </c>
      <c r="F68" s="4"/>
      <c r="G68" s="2"/>
      <c r="H68" s="53">
        <f t="shared" si="6"/>
        <v>0</v>
      </c>
      <c r="I68" s="2"/>
      <c r="J68" s="53">
        <f t="shared" si="7"/>
        <v>0</v>
      </c>
      <c r="K68" s="53">
        <f t="shared" si="8"/>
        <v>0</v>
      </c>
      <c r="L68" s="53">
        <f t="shared" si="9"/>
        <v>0</v>
      </c>
      <c r="M68" s="53">
        <f t="shared" si="10"/>
        <v>0</v>
      </c>
      <c r="N68" s="53">
        <f t="shared" si="11"/>
        <v>0</v>
      </c>
      <c r="O68" s="54">
        <f t="shared" si="12"/>
        <v>0</v>
      </c>
    </row>
    <row r="69" spans="1:15" s="51" customFormat="1" ht="57.75" customHeight="1" x14ac:dyDescent="0.2">
      <c r="A69" s="52">
        <v>56</v>
      </c>
      <c r="B69" s="93" t="s">
        <v>102</v>
      </c>
      <c r="C69" s="3"/>
      <c r="D69" s="94">
        <v>1</v>
      </c>
      <c r="E69" s="95" t="s">
        <v>236</v>
      </c>
      <c r="F69" s="4"/>
      <c r="G69" s="2"/>
      <c r="H69" s="53">
        <f t="shared" si="6"/>
        <v>0</v>
      </c>
      <c r="I69" s="2"/>
      <c r="J69" s="53">
        <f t="shared" si="7"/>
        <v>0</v>
      </c>
      <c r="K69" s="53">
        <f t="shared" si="8"/>
        <v>0</v>
      </c>
      <c r="L69" s="53">
        <f t="shared" si="9"/>
        <v>0</v>
      </c>
      <c r="M69" s="53">
        <f t="shared" si="10"/>
        <v>0</v>
      </c>
      <c r="N69" s="53">
        <f t="shared" si="11"/>
        <v>0</v>
      </c>
      <c r="O69" s="54">
        <f t="shared" si="12"/>
        <v>0</v>
      </c>
    </row>
    <row r="70" spans="1:15" s="51" customFormat="1" ht="57.75" customHeight="1" x14ac:dyDescent="0.2">
      <c r="A70" s="52">
        <v>57</v>
      </c>
      <c r="B70" s="93" t="s">
        <v>103</v>
      </c>
      <c r="C70" s="3"/>
      <c r="D70" s="94">
        <v>1</v>
      </c>
      <c r="E70" s="95" t="s">
        <v>236</v>
      </c>
      <c r="F70" s="4"/>
      <c r="G70" s="2"/>
      <c r="H70" s="53">
        <f t="shared" si="6"/>
        <v>0</v>
      </c>
      <c r="I70" s="2"/>
      <c r="J70" s="53">
        <f t="shared" si="7"/>
        <v>0</v>
      </c>
      <c r="K70" s="53">
        <f t="shared" si="8"/>
        <v>0</v>
      </c>
      <c r="L70" s="53">
        <f t="shared" si="9"/>
        <v>0</v>
      </c>
      <c r="M70" s="53">
        <f t="shared" si="10"/>
        <v>0</v>
      </c>
      <c r="N70" s="53">
        <f t="shared" si="11"/>
        <v>0</v>
      </c>
      <c r="O70" s="54">
        <f t="shared" si="12"/>
        <v>0</v>
      </c>
    </row>
    <row r="71" spans="1:15" s="51" customFormat="1" ht="57.75" customHeight="1" x14ac:dyDescent="0.2">
      <c r="A71" s="52">
        <v>58</v>
      </c>
      <c r="B71" s="93" t="s">
        <v>104</v>
      </c>
      <c r="C71" s="3"/>
      <c r="D71" s="94">
        <v>1</v>
      </c>
      <c r="E71" s="95" t="s">
        <v>236</v>
      </c>
      <c r="F71" s="4"/>
      <c r="G71" s="2"/>
      <c r="H71" s="53">
        <f t="shared" si="6"/>
        <v>0</v>
      </c>
      <c r="I71" s="2"/>
      <c r="J71" s="53">
        <f t="shared" si="7"/>
        <v>0</v>
      </c>
      <c r="K71" s="53">
        <f t="shared" si="8"/>
        <v>0</v>
      </c>
      <c r="L71" s="53">
        <f t="shared" si="9"/>
        <v>0</v>
      </c>
      <c r="M71" s="53">
        <f t="shared" si="10"/>
        <v>0</v>
      </c>
      <c r="N71" s="53">
        <f t="shared" si="11"/>
        <v>0</v>
      </c>
      <c r="O71" s="54">
        <f t="shared" si="12"/>
        <v>0</v>
      </c>
    </row>
    <row r="72" spans="1:15" s="51" customFormat="1" ht="57.75" customHeight="1" x14ac:dyDescent="0.2">
      <c r="A72" s="52">
        <v>59</v>
      </c>
      <c r="B72" s="93" t="s">
        <v>105</v>
      </c>
      <c r="C72" s="3"/>
      <c r="D72" s="94">
        <v>1</v>
      </c>
      <c r="E72" s="95" t="s">
        <v>236</v>
      </c>
      <c r="F72" s="4"/>
      <c r="G72" s="2"/>
      <c r="H72" s="53">
        <f t="shared" si="6"/>
        <v>0</v>
      </c>
      <c r="I72" s="2"/>
      <c r="J72" s="53">
        <f t="shared" si="7"/>
        <v>0</v>
      </c>
      <c r="K72" s="53">
        <f t="shared" si="8"/>
        <v>0</v>
      </c>
      <c r="L72" s="53">
        <f t="shared" si="9"/>
        <v>0</v>
      </c>
      <c r="M72" s="53">
        <f t="shared" si="10"/>
        <v>0</v>
      </c>
      <c r="N72" s="53">
        <f t="shared" si="11"/>
        <v>0</v>
      </c>
      <c r="O72" s="54">
        <f t="shared" si="12"/>
        <v>0</v>
      </c>
    </row>
    <row r="73" spans="1:15" s="51" customFormat="1" ht="57.75" customHeight="1" x14ac:dyDescent="0.2">
      <c r="A73" s="52">
        <v>60</v>
      </c>
      <c r="B73" s="93" t="s">
        <v>106</v>
      </c>
      <c r="C73" s="3"/>
      <c r="D73" s="94">
        <v>1</v>
      </c>
      <c r="E73" s="95" t="s">
        <v>236</v>
      </c>
      <c r="F73" s="4"/>
      <c r="G73" s="2"/>
      <c r="H73" s="53">
        <f t="shared" si="6"/>
        <v>0</v>
      </c>
      <c r="I73" s="2"/>
      <c r="J73" s="53">
        <f t="shared" si="7"/>
        <v>0</v>
      </c>
      <c r="K73" s="53">
        <f t="shared" si="8"/>
        <v>0</v>
      </c>
      <c r="L73" s="53">
        <f t="shared" si="9"/>
        <v>0</v>
      </c>
      <c r="M73" s="53">
        <f t="shared" si="10"/>
        <v>0</v>
      </c>
      <c r="N73" s="53">
        <f t="shared" si="11"/>
        <v>0</v>
      </c>
      <c r="O73" s="54">
        <f t="shared" si="12"/>
        <v>0</v>
      </c>
    </row>
    <row r="74" spans="1:15" s="51" customFormat="1" ht="57.75" customHeight="1" x14ac:dyDescent="0.2">
      <c r="A74" s="52">
        <v>61</v>
      </c>
      <c r="B74" s="93" t="s">
        <v>107</v>
      </c>
      <c r="C74" s="3"/>
      <c r="D74" s="94">
        <v>1</v>
      </c>
      <c r="E74" s="95" t="s">
        <v>236</v>
      </c>
      <c r="F74" s="4"/>
      <c r="G74" s="2"/>
      <c r="H74" s="53">
        <f t="shared" si="6"/>
        <v>0</v>
      </c>
      <c r="I74" s="2"/>
      <c r="J74" s="53">
        <f t="shared" si="7"/>
        <v>0</v>
      </c>
      <c r="K74" s="53">
        <f t="shared" si="8"/>
        <v>0</v>
      </c>
      <c r="L74" s="53">
        <f t="shared" si="9"/>
        <v>0</v>
      </c>
      <c r="M74" s="53">
        <f t="shared" si="10"/>
        <v>0</v>
      </c>
      <c r="N74" s="53">
        <f t="shared" si="11"/>
        <v>0</v>
      </c>
      <c r="O74" s="54">
        <f t="shared" si="12"/>
        <v>0</v>
      </c>
    </row>
    <row r="75" spans="1:15" s="51" customFormat="1" ht="57.75" customHeight="1" x14ac:dyDescent="0.2">
      <c r="A75" s="52">
        <v>62</v>
      </c>
      <c r="B75" s="93" t="s">
        <v>108</v>
      </c>
      <c r="C75" s="3"/>
      <c r="D75" s="94">
        <v>1</v>
      </c>
      <c r="E75" s="95" t="s">
        <v>236</v>
      </c>
      <c r="F75" s="4"/>
      <c r="G75" s="2"/>
      <c r="H75" s="53">
        <f t="shared" si="6"/>
        <v>0</v>
      </c>
      <c r="I75" s="2"/>
      <c r="J75" s="53">
        <f t="shared" si="7"/>
        <v>0</v>
      </c>
      <c r="K75" s="53">
        <f t="shared" si="8"/>
        <v>0</v>
      </c>
      <c r="L75" s="53">
        <f t="shared" si="9"/>
        <v>0</v>
      </c>
      <c r="M75" s="53">
        <f t="shared" si="10"/>
        <v>0</v>
      </c>
      <c r="N75" s="53">
        <f t="shared" si="11"/>
        <v>0</v>
      </c>
      <c r="O75" s="54">
        <f t="shared" si="12"/>
        <v>0</v>
      </c>
    </row>
    <row r="76" spans="1:15" s="51" customFormat="1" ht="57.75" customHeight="1" x14ac:dyDescent="0.2">
      <c r="A76" s="52">
        <v>63</v>
      </c>
      <c r="B76" s="93" t="s">
        <v>109</v>
      </c>
      <c r="C76" s="3"/>
      <c r="D76" s="94">
        <v>1</v>
      </c>
      <c r="E76" s="95" t="s">
        <v>236</v>
      </c>
      <c r="F76" s="4"/>
      <c r="G76" s="2"/>
      <c r="H76" s="53">
        <f t="shared" si="6"/>
        <v>0</v>
      </c>
      <c r="I76" s="2"/>
      <c r="J76" s="53">
        <f t="shared" si="7"/>
        <v>0</v>
      </c>
      <c r="K76" s="53">
        <f t="shared" si="8"/>
        <v>0</v>
      </c>
      <c r="L76" s="53">
        <f t="shared" si="9"/>
        <v>0</v>
      </c>
      <c r="M76" s="53">
        <f t="shared" si="10"/>
        <v>0</v>
      </c>
      <c r="N76" s="53">
        <f t="shared" si="11"/>
        <v>0</v>
      </c>
      <c r="O76" s="54">
        <f t="shared" si="12"/>
        <v>0</v>
      </c>
    </row>
    <row r="77" spans="1:15" s="51" customFormat="1" ht="57.75" customHeight="1" x14ac:dyDescent="0.2">
      <c r="A77" s="52">
        <v>64</v>
      </c>
      <c r="B77" s="93" t="s">
        <v>110</v>
      </c>
      <c r="C77" s="3"/>
      <c r="D77" s="94">
        <v>1</v>
      </c>
      <c r="E77" s="95" t="s">
        <v>236</v>
      </c>
      <c r="F77" s="4"/>
      <c r="G77" s="2"/>
      <c r="H77" s="53">
        <f t="shared" si="6"/>
        <v>0</v>
      </c>
      <c r="I77" s="2"/>
      <c r="J77" s="53">
        <f t="shared" si="7"/>
        <v>0</v>
      </c>
      <c r="K77" s="53">
        <f t="shared" si="8"/>
        <v>0</v>
      </c>
      <c r="L77" s="53">
        <f t="shared" si="9"/>
        <v>0</v>
      </c>
      <c r="M77" s="53">
        <f t="shared" si="10"/>
        <v>0</v>
      </c>
      <c r="N77" s="53">
        <f t="shared" si="11"/>
        <v>0</v>
      </c>
      <c r="O77" s="54">
        <f t="shared" si="12"/>
        <v>0</v>
      </c>
    </row>
    <row r="78" spans="1:15" s="51" customFormat="1" ht="57.75" customHeight="1" x14ac:dyDescent="0.2">
      <c r="A78" s="52">
        <v>65</v>
      </c>
      <c r="B78" s="93" t="s">
        <v>111</v>
      </c>
      <c r="C78" s="3"/>
      <c r="D78" s="94">
        <v>1</v>
      </c>
      <c r="E78" s="95" t="s">
        <v>236</v>
      </c>
      <c r="F78" s="4"/>
      <c r="G78" s="2"/>
      <c r="H78" s="53">
        <f t="shared" si="6"/>
        <v>0</v>
      </c>
      <c r="I78" s="2"/>
      <c r="J78" s="53">
        <f t="shared" si="7"/>
        <v>0</v>
      </c>
      <c r="K78" s="53">
        <f t="shared" si="8"/>
        <v>0</v>
      </c>
      <c r="L78" s="53">
        <f t="shared" si="9"/>
        <v>0</v>
      </c>
      <c r="M78" s="53">
        <f t="shared" si="10"/>
        <v>0</v>
      </c>
      <c r="N78" s="53">
        <f t="shared" si="11"/>
        <v>0</v>
      </c>
      <c r="O78" s="54">
        <f t="shared" si="12"/>
        <v>0</v>
      </c>
    </row>
    <row r="79" spans="1:15" s="51" customFormat="1" ht="57.75" customHeight="1" x14ac:dyDescent="0.2">
      <c r="A79" s="52">
        <v>66</v>
      </c>
      <c r="B79" s="93" t="s">
        <v>112</v>
      </c>
      <c r="C79" s="3"/>
      <c r="D79" s="94">
        <v>1</v>
      </c>
      <c r="E79" s="95" t="s">
        <v>236</v>
      </c>
      <c r="F79" s="4"/>
      <c r="G79" s="2"/>
      <c r="H79" s="53">
        <f t="shared" ref="H79:H142" si="13">+ROUND(F79*G79,0)</f>
        <v>0</v>
      </c>
      <c r="I79" s="2"/>
      <c r="J79" s="53">
        <f t="shared" ref="J79:J142" si="14">ROUND(F79*I79,0)</f>
        <v>0</v>
      </c>
      <c r="K79" s="53">
        <f t="shared" ref="K79:K142" si="15">ROUND(F79+H79+J79,0)</f>
        <v>0</v>
      </c>
      <c r="L79" s="53">
        <f t="shared" ref="L79:L142" si="16">ROUND(F79*D79,0)</f>
        <v>0</v>
      </c>
      <c r="M79" s="53">
        <f t="shared" ref="M79:M142" si="17">ROUND(L79*G79,0)</f>
        <v>0</v>
      </c>
      <c r="N79" s="53">
        <f t="shared" ref="N79:N142" si="18">ROUND(L79*I79,0)</f>
        <v>0</v>
      </c>
      <c r="O79" s="54">
        <f t="shared" ref="O79:O142" si="19">ROUND(L79+N79+M79,0)</f>
        <v>0</v>
      </c>
    </row>
    <row r="80" spans="1:15" s="51" customFormat="1" ht="57.75" customHeight="1" x14ac:dyDescent="0.2">
      <c r="A80" s="52">
        <v>67</v>
      </c>
      <c r="B80" s="93" t="s">
        <v>113</v>
      </c>
      <c r="C80" s="3"/>
      <c r="D80" s="94">
        <v>1</v>
      </c>
      <c r="E80" s="95" t="s">
        <v>236</v>
      </c>
      <c r="F80" s="4"/>
      <c r="G80" s="2"/>
      <c r="H80" s="53">
        <f t="shared" si="13"/>
        <v>0</v>
      </c>
      <c r="I80" s="2"/>
      <c r="J80" s="53">
        <f t="shared" si="14"/>
        <v>0</v>
      </c>
      <c r="K80" s="53">
        <f t="shared" si="15"/>
        <v>0</v>
      </c>
      <c r="L80" s="53">
        <f t="shared" si="16"/>
        <v>0</v>
      </c>
      <c r="M80" s="53">
        <f t="shared" si="17"/>
        <v>0</v>
      </c>
      <c r="N80" s="53">
        <f t="shared" si="18"/>
        <v>0</v>
      </c>
      <c r="O80" s="54">
        <f t="shared" si="19"/>
        <v>0</v>
      </c>
    </row>
    <row r="81" spans="1:15" s="51" customFormat="1" ht="57.75" customHeight="1" x14ac:dyDescent="0.2">
      <c r="A81" s="52">
        <v>68</v>
      </c>
      <c r="B81" s="93" t="s">
        <v>114</v>
      </c>
      <c r="C81" s="3"/>
      <c r="D81" s="94">
        <v>1</v>
      </c>
      <c r="E81" s="95" t="s">
        <v>236</v>
      </c>
      <c r="F81" s="4"/>
      <c r="G81" s="2"/>
      <c r="H81" s="53">
        <f t="shared" si="13"/>
        <v>0</v>
      </c>
      <c r="I81" s="2"/>
      <c r="J81" s="53">
        <f t="shared" si="14"/>
        <v>0</v>
      </c>
      <c r="K81" s="53">
        <f t="shared" si="15"/>
        <v>0</v>
      </c>
      <c r="L81" s="53">
        <f t="shared" si="16"/>
        <v>0</v>
      </c>
      <c r="M81" s="53">
        <f t="shared" si="17"/>
        <v>0</v>
      </c>
      <c r="N81" s="53">
        <f t="shared" si="18"/>
        <v>0</v>
      </c>
      <c r="O81" s="54">
        <f t="shared" si="19"/>
        <v>0</v>
      </c>
    </row>
    <row r="82" spans="1:15" s="51" customFormat="1" ht="57.75" customHeight="1" x14ac:dyDescent="0.2">
      <c r="A82" s="52">
        <v>69</v>
      </c>
      <c r="B82" s="93" t="s">
        <v>115</v>
      </c>
      <c r="C82" s="3"/>
      <c r="D82" s="94">
        <v>1</v>
      </c>
      <c r="E82" s="95" t="s">
        <v>236</v>
      </c>
      <c r="F82" s="4"/>
      <c r="G82" s="2"/>
      <c r="H82" s="53">
        <f t="shared" si="13"/>
        <v>0</v>
      </c>
      <c r="I82" s="2"/>
      <c r="J82" s="53">
        <f t="shared" si="14"/>
        <v>0</v>
      </c>
      <c r="K82" s="53">
        <f t="shared" si="15"/>
        <v>0</v>
      </c>
      <c r="L82" s="53">
        <f t="shared" si="16"/>
        <v>0</v>
      </c>
      <c r="M82" s="53">
        <f t="shared" si="17"/>
        <v>0</v>
      </c>
      <c r="N82" s="53">
        <f t="shared" si="18"/>
        <v>0</v>
      </c>
      <c r="O82" s="54">
        <f t="shared" si="19"/>
        <v>0</v>
      </c>
    </row>
    <row r="83" spans="1:15" s="51" customFormat="1" ht="57.75" customHeight="1" x14ac:dyDescent="0.2">
      <c r="A83" s="52">
        <v>70</v>
      </c>
      <c r="B83" s="93" t="s">
        <v>116</v>
      </c>
      <c r="C83" s="3"/>
      <c r="D83" s="94">
        <v>1</v>
      </c>
      <c r="E83" s="95" t="s">
        <v>236</v>
      </c>
      <c r="F83" s="4"/>
      <c r="G83" s="2"/>
      <c r="H83" s="53">
        <f t="shared" si="13"/>
        <v>0</v>
      </c>
      <c r="I83" s="2"/>
      <c r="J83" s="53">
        <f t="shared" si="14"/>
        <v>0</v>
      </c>
      <c r="K83" s="53">
        <f t="shared" si="15"/>
        <v>0</v>
      </c>
      <c r="L83" s="53">
        <f t="shared" si="16"/>
        <v>0</v>
      </c>
      <c r="M83" s="53">
        <f t="shared" si="17"/>
        <v>0</v>
      </c>
      <c r="N83" s="53">
        <f t="shared" si="18"/>
        <v>0</v>
      </c>
      <c r="O83" s="54">
        <f t="shared" si="19"/>
        <v>0</v>
      </c>
    </row>
    <row r="84" spans="1:15" s="51" customFormat="1" ht="57.75" customHeight="1" x14ac:dyDescent="0.2">
      <c r="A84" s="52">
        <v>71</v>
      </c>
      <c r="B84" s="93" t="s">
        <v>117</v>
      </c>
      <c r="C84" s="3"/>
      <c r="D84" s="94">
        <v>1</v>
      </c>
      <c r="E84" s="95" t="s">
        <v>236</v>
      </c>
      <c r="F84" s="4"/>
      <c r="G84" s="2"/>
      <c r="H84" s="53">
        <f t="shared" si="13"/>
        <v>0</v>
      </c>
      <c r="I84" s="2"/>
      <c r="J84" s="53">
        <f t="shared" si="14"/>
        <v>0</v>
      </c>
      <c r="K84" s="53">
        <f t="shared" si="15"/>
        <v>0</v>
      </c>
      <c r="L84" s="53">
        <f t="shared" si="16"/>
        <v>0</v>
      </c>
      <c r="M84" s="53">
        <f t="shared" si="17"/>
        <v>0</v>
      </c>
      <c r="N84" s="53">
        <f t="shared" si="18"/>
        <v>0</v>
      </c>
      <c r="O84" s="54">
        <f t="shared" si="19"/>
        <v>0</v>
      </c>
    </row>
    <row r="85" spans="1:15" s="51" customFormat="1" ht="57.75" customHeight="1" x14ac:dyDescent="0.2">
      <c r="A85" s="52">
        <v>72</v>
      </c>
      <c r="B85" s="93" t="s">
        <v>118</v>
      </c>
      <c r="C85" s="3"/>
      <c r="D85" s="94">
        <v>1</v>
      </c>
      <c r="E85" s="95" t="s">
        <v>236</v>
      </c>
      <c r="F85" s="4"/>
      <c r="G85" s="2"/>
      <c r="H85" s="53">
        <f t="shared" si="13"/>
        <v>0</v>
      </c>
      <c r="I85" s="2"/>
      <c r="J85" s="53">
        <f t="shared" si="14"/>
        <v>0</v>
      </c>
      <c r="K85" s="53">
        <f t="shared" si="15"/>
        <v>0</v>
      </c>
      <c r="L85" s="53">
        <f t="shared" si="16"/>
        <v>0</v>
      </c>
      <c r="M85" s="53">
        <f t="shared" si="17"/>
        <v>0</v>
      </c>
      <c r="N85" s="53">
        <f t="shared" si="18"/>
        <v>0</v>
      </c>
      <c r="O85" s="54">
        <f t="shared" si="19"/>
        <v>0</v>
      </c>
    </row>
    <row r="86" spans="1:15" s="51" customFormat="1" ht="57.75" customHeight="1" x14ac:dyDescent="0.2">
      <c r="A86" s="52">
        <v>73</v>
      </c>
      <c r="B86" s="93" t="s">
        <v>119</v>
      </c>
      <c r="C86" s="3"/>
      <c r="D86" s="94">
        <v>1</v>
      </c>
      <c r="E86" s="95" t="s">
        <v>236</v>
      </c>
      <c r="F86" s="4"/>
      <c r="G86" s="2"/>
      <c r="H86" s="53">
        <f t="shared" si="13"/>
        <v>0</v>
      </c>
      <c r="I86" s="2"/>
      <c r="J86" s="53">
        <f t="shared" si="14"/>
        <v>0</v>
      </c>
      <c r="K86" s="53">
        <f t="shared" si="15"/>
        <v>0</v>
      </c>
      <c r="L86" s="53">
        <f t="shared" si="16"/>
        <v>0</v>
      </c>
      <c r="M86" s="53">
        <f t="shared" si="17"/>
        <v>0</v>
      </c>
      <c r="N86" s="53">
        <f t="shared" si="18"/>
        <v>0</v>
      </c>
      <c r="O86" s="54">
        <f t="shared" si="19"/>
        <v>0</v>
      </c>
    </row>
    <row r="87" spans="1:15" s="51" customFormat="1" ht="57.75" customHeight="1" x14ac:dyDescent="0.2">
      <c r="A87" s="52">
        <v>74</v>
      </c>
      <c r="B87" s="93" t="s">
        <v>120</v>
      </c>
      <c r="C87" s="3"/>
      <c r="D87" s="94">
        <v>1</v>
      </c>
      <c r="E87" s="95" t="s">
        <v>236</v>
      </c>
      <c r="F87" s="4"/>
      <c r="G87" s="2"/>
      <c r="H87" s="53">
        <f t="shared" si="13"/>
        <v>0</v>
      </c>
      <c r="I87" s="2"/>
      <c r="J87" s="53">
        <f t="shared" si="14"/>
        <v>0</v>
      </c>
      <c r="K87" s="53">
        <f t="shared" si="15"/>
        <v>0</v>
      </c>
      <c r="L87" s="53">
        <f t="shared" si="16"/>
        <v>0</v>
      </c>
      <c r="M87" s="53">
        <f t="shared" si="17"/>
        <v>0</v>
      </c>
      <c r="N87" s="53">
        <f t="shared" si="18"/>
        <v>0</v>
      </c>
      <c r="O87" s="54">
        <f t="shared" si="19"/>
        <v>0</v>
      </c>
    </row>
    <row r="88" spans="1:15" s="51" customFormat="1" ht="57.75" customHeight="1" x14ac:dyDescent="0.2">
      <c r="A88" s="52">
        <v>75</v>
      </c>
      <c r="B88" s="93" t="s">
        <v>121</v>
      </c>
      <c r="C88" s="3"/>
      <c r="D88" s="94">
        <v>1</v>
      </c>
      <c r="E88" s="95" t="s">
        <v>236</v>
      </c>
      <c r="F88" s="4"/>
      <c r="G88" s="2"/>
      <c r="H88" s="53">
        <f t="shared" si="13"/>
        <v>0</v>
      </c>
      <c r="I88" s="2"/>
      <c r="J88" s="53">
        <f t="shared" si="14"/>
        <v>0</v>
      </c>
      <c r="K88" s="53">
        <f t="shared" si="15"/>
        <v>0</v>
      </c>
      <c r="L88" s="53">
        <f t="shared" si="16"/>
        <v>0</v>
      </c>
      <c r="M88" s="53">
        <f t="shared" si="17"/>
        <v>0</v>
      </c>
      <c r="N88" s="53">
        <f t="shared" si="18"/>
        <v>0</v>
      </c>
      <c r="O88" s="54">
        <f t="shared" si="19"/>
        <v>0</v>
      </c>
    </row>
    <row r="89" spans="1:15" s="51" customFormat="1" ht="57.75" customHeight="1" x14ac:dyDescent="0.2">
      <c r="A89" s="52">
        <v>76</v>
      </c>
      <c r="B89" s="93" t="s">
        <v>122</v>
      </c>
      <c r="C89" s="3"/>
      <c r="D89" s="94">
        <v>1</v>
      </c>
      <c r="E89" s="95" t="s">
        <v>236</v>
      </c>
      <c r="F89" s="4"/>
      <c r="G89" s="2"/>
      <c r="H89" s="53">
        <f t="shared" si="13"/>
        <v>0</v>
      </c>
      <c r="I89" s="2"/>
      <c r="J89" s="53">
        <f t="shared" si="14"/>
        <v>0</v>
      </c>
      <c r="K89" s="53">
        <f t="shared" si="15"/>
        <v>0</v>
      </c>
      <c r="L89" s="53">
        <f t="shared" si="16"/>
        <v>0</v>
      </c>
      <c r="M89" s="53">
        <f t="shared" si="17"/>
        <v>0</v>
      </c>
      <c r="N89" s="53">
        <f t="shared" si="18"/>
        <v>0</v>
      </c>
      <c r="O89" s="54">
        <f t="shared" si="19"/>
        <v>0</v>
      </c>
    </row>
    <row r="90" spans="1:15" s="51" customFormat="1" ht="57.75" customHeight="1" x14ac:dyDescent="0.2">
      <c r="A90" s="52">
        <v>77</v>
      </c>
      <c r="B90" s="93" t="s">
        <v>123</v>
      </c>
      <c r="C90" s="3"/>
      <c r="D90" s="94">
        <v>1</v>
      </c>
      <c r="E90" s="95" t="s">
        <v>236</v>
      </c>
      <c r="F90" s="4"/>
      <c r="G90" s="2"/>
      <c r="H90" s="53">
        <f t="shared" si="13"/>
        <v>0</v>
      </c>
      <c r="I90" s="2"/>
      <c r="J90" s="53">
        <f t="shared" si="14"/>
        <v>0</v>
      </c>
      <c r="K90" s="53">
        <f t="shared" si="15"/>
        <v>0</v>
      </c>
      <c r="L90" s="53">
        <f t="shared" si="16"/>
        <v>0</v>
      </c>
      <c r="M90" s="53">
        <f t="shared" si="17"/>
        <v>0</v>
      </c>
      <c r="N90" s="53">
        <f t="shared" si="18"/>
        <v>0</v>
      </c>
      <c r="O90" s="54">
        <f t="shared" si="19"/>
        <v>0</v>
      </c>
    </row>
    <row r="91" spans="1:15" s="51" customFormat="1" ht="57.75" customHeight="1" x14ac:dyDescent="0.2">
      <c r="A91" s="52">
        <v>78</v>
      </c>
      <c r="B91" s="93" t="s">
        <v>124</v>
      </c>
      <c r="C91" s="3"/>
      <c r="D91" s="94">
        <v>1</v>
      </c>
      <c r="E91" s="95" t="s">
        <v>236</v>
      </c>
      <c r="F91" s="4"/>
      <c r="G91" s="2"/>
      <c r="H91" s="53">
        <f t="shared" si="13"/>
        <v>0</v>
      </c>
      <c r="I91" s="2"/>
      <c r="J91" s="53">
        <f t="shared" si="14"/>
        <v>0</v>
      </c>
      <c r="K91" s="53">
        <f t="shared" si="15"/>
        <v>0</v>
      </c>
      <c r="L91" s="53">
        <f t="shared" si="16"/>
        <v>0</v>
      </c>
      <c r="M91" s="53">
        <f t="shared" si="17"/>
        <v>0</v>
      </c>
      <c r="N91" s="53">
        <f t="shared" si="18"/>
        <v>0</v>
      </c>
      <c r="O91" s="54">
        <f t="shared" si="19"/>
        <v>0</v>
      </c>
    </row>
    <row r="92" spans="1:15" s="51" customFormat="1" ht="57.75" customHeight="1" x14ac:dyDescent="0.2">
      <c r="A92" s="52">
        <v>79</v>
      </c>
      <c r="B92" s="93" t="s">
        <v>125</v>
      </c>
      <c r="C92" s="3"/>
      <c r="D92" s="94">
        <v>1</v>
      </c>
      <c r="E92" s="95" t="s">
        <v>236</v>
      </c>
      <c r="F92" s="4"/>
      <c r="G92" s="2"/>
      <c r="H92" s="53">
        <f t="shared" si="13"/>
        <v>0</v>
      </c>
      <c r="I92" s="2"/>
      <c r="J92" s="53">
        <f t="shared" si="14"/>
        <v>0</v>
      </c>
      <c r="K92" s="53">
        <f t="shared" si="15"/>
        <v>0</v>
      </c>
      <c r="L92" s="53">
        <f t="shared" si="16"/>
        <v>0</v>
      </c>
      <c r="M92" s="53">
        <f t="shared" si="17"/>
        <v>0</v>
      </c>
      <c r="N92" s="53">
        <f t="shared" si="18"/>
        <v>0</v>
      </c>
      <c r="O92" s="54">
        <f t="shared" si="19"/>
        <v>0</v>
      </c>
    </row>
    <row r="93" spans="1:15" s="51" customFormat="1" ht="57.75" customHeight="1" x14ac:dyDescent="0.2">
      <c r="A93" s="52">
        <v>80</v>
      </c>
      <c r="B93" s="93" t="s">
        <v>126</v>
      </c>
      <c r="C93" s="3"/>
      <c r="D93" s="94">
        <v>1</v>
      </c>
      <c r="E93" s="95" t="s">
        <v>236</v>
      </c>
      <c r="F93" s="4"/>
      <c r="G93" s="2"/>
      <c r="H93" s="53">
        <f t="shared" si="13"/>
        <v>0</v>
      </c>
      <c r="I93" s="2"/>
      <c r="J93" s="53">
        <f t="shared" si="14"/>
        <v>0</v>
      </c>
      <c r="K93" s="53">
        <f t="shared" si="15"/>
        <v>0</v>
      </c>
      <c r="L93" s="53">
        <f t="shared" si="16"/>
        <v>0</v>
      </c>
      <c r="M93" s="53">
        <f t="shared" si="17"/>
        <v>0</v>
      </c>
      <c r="N93" s="53">
        <f t="shared" si="18"/>
        <v>0</v>
      </c>
      <c r="O93" s="54">
        <f t="shared" si="19"/>
        <v>0</v>
      </c>
    </row>
    <row r="94" spans="1:15" s="51" customFormat="1" ht="57.75" customHeight="1" x14ac:dyDescent="0.2">
      <c r="A94" s="52">
        <v>81</v>
      </c>
      <c r="B94" s="93" t="s">
        <v>127</v>
      </c>
      <c r="C94" s="3"/>
      <c r="D94" s="94">
        <v>1</v>
      </c>
      <c r="E94" s="95" t="s">
        <v>236</v>
      </c>
      <c r="F94" s="4"/>
      <c r="G94" s="2"/>
      <c r="H94" s="53">
        <f t="shared" si="13"/>
        <v>0</v>
      </c>
      <c r="I94" s="2"/>
      <c r="J94" s="53">
        <f t="shared" si="14"/>
        <v>0</v>
      </c>
      <c r="K94" s="53">
        <f t="shared" si="15"/>
        <v>0</v>
      </c>
      <c r="L94" s="53">
        <f t="shared" si="16"/>
        <v>0</v>
      </c>
      <c r="M94" s="53">
        <f t="shared" si="17"/>
        <v>0</v>
      </c>
      <c r="N94" s="53">
        <f t="shared" si="18"/>
        <v>0</v>
      </c>
      <c r="O94" s="54">
        <f t="shared" si="19"/>
        <v>0</v>
      </c>
    </row>
    <row r="95" spans="1:15" s="51" customFormat="1" ht="57.75" customHeight="1" x14ac:dyDescent="0.2">
      <c r="A95" s="52">
        <v>82</v>
      </c>
      <c r="B95" s="93" t="s">
        <v>128</v>
      </c>
      <c r="C95" s="3"/>
      <c r="D95" s="94">
        <v>1</v>
      </c>
      <c r="E95" s="95" t="s">
        <v>236</v>
      </c>
      <c r="F95" s="4"/>
      <c r="G95" s="2"/>
      <c r="H95" s="53">
        <f t="shared" si="13"/>
        <v>0</v>
      </c>
      <c r="I95" s="2"/>
      <c r="J95" s="53">
        <f t="shared" si="14"/>
        <v>0</v>
      </c>
      <c r="K95" s="53">
        <f t="shared" si="15"/>
        <v>0</v>
      </c>
      <c r="L95" s="53">
        <f t="shared" si="16"/>
        <v>0</v>
      </c>
      <c r="M95" s="53">
        <f t="shared" si="17"/>
        <v>0</v>
      </c>
      <c r="N95" s="53">
        <f t="shared" si="18"/>
        <v>0</v>
      </c>
      <c r="O95" s="54">
        <f t="shared" si="19"/>
        <v>0</v>
      </c>
    </row>
    <row r="96" spans="1:15" s="51" customFormat="1" ht="57.75" customHeight="1" x14ac:dyDescent="0.2">
      <c r="A96" s="52">
        <v>83</v>
      </c>
      <c r="B96" s="93" t="s">
        <v>129</v>
      </c>
      <c r="C96" s="3"/>
      <c r="D96" s="94">
        <v>1</v>
      </c>
      <c r="E96" s="95" t="s">
        <v>236</v>
      </c>
      <c r="F96" s="4"/>
      <c r="G96" s="2"/>
      <c r="H96" s="53">
        <f t="shared" si="13"/>
        <v>0</v>
      </c>
      <c r="I96" s="2"/>
      <c r="J96" s="53">
        <f t="shared" si="14"/>
        <v>0</v>
      </c>
      <c r="K96" s="53">
        <f t="shared" si="15"/>
        <v>0</v>
      </c>
      <c r="L96" s="53">
        <f t="shared" si="16"/>
        <v>0</v>
      </c>
      <c r="M96" s="53">
        <f t="shared" si="17"/>
        <v>0</v>
      </c>
      <c r="N96" s="53">
        <f t="shared" si="18"/>
        <v>0</v>
      </c>
      <c r="O96" s="54">
        <f t="shared" si="19"/>
        <v>0</v>
      </c>
    </row>
    <row r="97" spans="1:15" s="51" customFormat="1" ht="57.75" customHeight="1" x14ac:dyDescent="0.2">
      <c r="A97" s="52">
        <v>84</v>
      </c>
      <c r="B97" s="93" t="s">
        <v>130</v>
      </c>
      <c r="C97" s="3"/>
      <c r="D97" s="94">
        <v>1</v>
      </c>
      <c r="E97" s="95" t="s">
        <v>236</v>
      </c>
      <c r="F97" s="4"/>
      <c r="G97" s="2"/>
      <c r="H97" s="53">
        <f t="shared" si="13"/>
        <v>0</v>
      </c>
      <c r="I97" s="2"/>
      <c r="J97" s="53">
        <f t="shared" si="14"/>
        <v>0</v>
      </c>
      <c r="K97" s="53">
        <f t="shared" si="15"/>
        <v>0</v>
      </c>
      <c r="L97" s="53">
        <f t="shared" si="16"/>
        <v>0</v>
      </c>
      <c r="M97" s="53">
        <f t="shared" si="17"/>
        <v>0</v>
      </c>
      <c r="N97" s="53">
        <f t="shared" si="18"/>
        <v>0</v>
      </c>
      <c r="O97" s="54">
        <f t="shared" si="19"/>
        <v>0</v>
      </c>
    </row>
    <row r="98" spans="1:15" s="51" customFormat="1" ht="57.75" customHeight="1" x14ac:dyDescent="0.2">
      <c r="A98" s="52">
        <v>85</v>
      </c>
      <c r="B98" s="93" t="s">
        <v>131</v>
      </c>
      <c r="C98" s="3"/>
      <c r="D98" s="94">
        <v>1</v>
      </c>
      <c r="E98" s="95" t="s">
        <v>236</v>
      </c>
      <c r="F98" s="4"/>
      <c r="G98" s="2"/>
      <c r="H98" s="53">
        <f t="shared" si="13"/>
        <v>0</v>
      </c>
      <c r="I98" s="2"/>
      <c r="J98" s="53">
        <f t="shared" si="14"/>
        <v>0</v>
      </c>
      <c r="K98" s="53">
        <f t="shared" si="15"/>
        <v>0</v>
      </c>
      <c r="L98" s="53">
        <f t="shared" si="16"/>
        <v>0</v>
      </c>
      <c r="M98" s="53">
        <f t="shared" si="17"/>
        <v>0</v>
      </c>
      <c r="N98" s="53">
        <f t="shared" si="18"/>
        <v>0</v>
      </c>
      <c r="O98" s="54">
        <f t="shared" si="19"/>
        <v>0</v>
      </c>
    </row>
    <row r="99" spans="1:15" s="51" customFormat="1" ht="57.75" customHeight="1" x14ac:dyDescent="0.2">
      <c r="A99" s="52">
        <v>86</v>
      </c>
      <c r="B99" s="93" t="s">
        <v>132</v>
      </c>
      <c r="C99" s="3"/>
      <c r="D99" s="94">
        <v>1</v>
      </c>
      <c r="E99" s="95" t="s">
        <v>236</v>
      </c>
      <c r="F99" s="4"/>
      <c r="G99" s="2"/>
      <c r="H99" s="53">
        <f t="shared" si="13"/>
        <v>0</v>
      </c>
      <c r="I99" s="2"/>
      <c r="J99" s="53">
        <f t="shared" si="14"/>
        <v>0</v>
      </c>
      <c r="K99" s="53">
        <f t="shared" si="15"/>
        <v>0</v>
      </c>
      <c r="L99" s="53">
        <f t="shared" si="16"/>
        <v>0</v>
      </c>
      <c r="M99" s="53">
        <f t="shared" si="17"/>
        <v>0</v>
      </c>
      <c r="N99" s="53">
        <f t="shared" si="18"/>
        <v>0</v>
      </c>
      <c r="O99" s="54">
        <f t="shared" si="19"/>
        <v>0</v>
      </c>
    </row>
    <row r="100" spans="1:15" s="51" customFormat="1" ht="57.75" customHeight="1" x14ac:dyDescent="0.2">
      <c r="A100" s="52">
        <v>87</v>
      </c>
      <c r="B100" s="93" t="s">
        <v>133</v>
      </c>
      <c r="C100" s="3"/>
      <c r="D100" s="94">
        <v>1</v>
      </c>
      <c r="E100" s="95" t="s">
        <v>236</v>
      </c>
      <c r="F100" s="4"/>
      <c r="G100" s="2"/>
      <c r="H100" s="53">
        <f t="shared" si="13"/>
        <v>0</v>
      </c>
      <c r="I100" s="2"/>
      <c r="J100" s="53">
        <f t="shared" si="14"/>
        <v>0</v>
      </c>
      <c r="K100" s="53">
        <f t="shared" si="15"/>
        <v>0</v>
      </c>
      <c r="L100" s="53">
        <f t="shared" si="16"/>
        <v>0</v>
      </c>
      <c r="M100" s="53">
        <f t="shared" si="17"/>
        <v>0</v>
      </c>
      <c r="N100" s="53">
        <f t="shared" si="18"/>
        <v>0</v>
      </c>
      <c r="O100" s="54">
        <f t="shared" si="19"/>
        <v>0</v>
      </c>
    </row>
    <row r="101" spans="1:15" s="51" customFormat="1" ht="57.75" customHeight="1" x14ac:dyDescent="0.2">
      <c r="A101" s="52">
        <v>88</v>
      </c>
      <c r="B101" s="93" t="s">
        <v>134</v>
      </c>
      <c r="C101" s="3"/>
      <c r="D101" s="94">
        <v>1</v>
      </c>
      <c r="E101" s="95" t="s">
        <v>236</v>
      </c>
      <c r="F101" s="4"/>
      <c r="G101" s="2"/>
      <c r="H101" s="53">
        <f t="shared" si="13"/>
        <v>0</v>
      </c>
      <c r="I101" s="2"/>
      <c r="J101" s="53">
        <f t="shared" si="14"/>
        <v>0</v>
      </c>
      <c r="K101" s="53">
        <f t="shared" si="15"/>
        <v>0</v>
      </c>
      <c r="L101" s="53">
        <f t="shared" si="16"/>
        <v>0</v>
      </c>
      <c r="M101" s="53">
        <f t="shared" si="17"/>
        <v>0</v>
      </c>
      <c r="N101" s="53">
        <f t="shared" si="18"/>
        <v>0</v>
      </c>
      <c r="O101" s="54">
        <f t="shared" si="19"/>
        <v>0</v>
      </c>
    </row>
    <row r="102" spans="1:15" s="51" customFormat="1" ht="57.75" customHeight="1" x14ac:dyDescent="0.2">
      <c r="A102" s="52">
        <v>89</v>
      </c>
      <c r="B102" s="93" t="s">
        <v>135</v>
      </c>
      <c r="C102" s="3"/>
      <c r="D102" s="94">
        <v>1</v>
      </c>
      <c r="E102" s="95" t="s">
        <v>236</v>
      </c>
      <c r="F102" s="4"/>
      <c r="G102" s="2"/>
      <c r="H102" s="53">
        <f t="shared" si="13"/>
        <v>0</v>
      </c>
      <c r="I102" s="2"/>
      <c r="J102" s="53">
        <f t="shared" si="14"/>
        <v>0</v>
      </c>
      <c r="K102" s="53">
        <f t="shared" si="15"/>
        <v>0</v>
      </c>
      <c r="L102" s="53">
        <f t="shared" si="16"/>
        <v>0</v>
      </c>
      <c r="M102" s="53">
        <f t="shared" si="17"/>
        <v>0</v>
      </c>
      <c r="N102" s="53">
        <f t="shared" si="18"/>
        <v>0</v>
      </c>
      <c r="O102" s="54">
        <f t="shared" si="19"/>
        <v>0</v>
      </c>
    </row>
    <row r="103" spans="1:15" s="51" customFormat="1" ht="57.75" customHeight="1" x14ac:dyDescent="0.2">
      <c r="A103" s="52">
        <v>90</v>
      </c>
      <c r="B103" s="93" t="s">
        <v>136</v>
      </c>
      <c r="C103" s="3"/>
      <c r="D103" s="94">
        <v>1</v>
      </c>
      <c r="E103" s="95" t="s">
        <v>236</v>
      </c>
      <c r="F103" s="4"/>
      <c r="G103" s="2"/>
      <c r="H103" s="53">
        <f t="shared" si="13"/>
        <v>0</v>
      </c>
      <c r="I103" s="2"/>
      <c r="J103" s="53">
        <f t="shared" si="14"/>
        <v>0</v>
      </c>
      <c r="K103" s="53">
        <f t="shared" si="15"/>
        <v>0</v>
      </c>
      <c r="L103" s="53">
        <f t="shared" si="16"/>
        <v>0</v>
      </c>
      <c r="M103" s="53">
        <f t="shared" si="17"/>
        <v>0</v>
      </c>
      <c r="N103" s="53">
        <f t="shared" si="18"/>
        <v>0</v>
      </c>
      <c r="O103" s="54">
        <f t="shared" si="19"/>
        <v>0</v>
      </c>
    </row>
    <row r="104" spans="1:15" s="51" customFormat="1" ht="57.75" customHeight="1" x14ac:dyDescent="0.2">
      <c r="A104" s="52">
        <v>91</v>
      </c>
      <c r="B104" s="93" t="s">
        <v>137</v>
      </c>
      <c r="C104" s="3"/>
      <c r="D104" s="94">
        <v>1</v>
      </c>
      <c r="E104" s="95" t="s">
        <v>236</v>
      </c>
      <c r="F104" s="4"/>
      <c r="G104" s="2"/>
      <c r="H104" s="53">
        <f t="shared" si="13"/>
        <v>0</v>
      </c>
      <c r="I104" s="2"/>
      <c r="J104" s="53">
        <f t="shared" si="14"/>
        <v>0</v>
      </c>
      <c r="K104" s="53">
        <f t="shared" si="15"/>
        <v>0</v>
      </c>
      <c r="L104" s="53">
        <f t="shared" si="16"/>
        <v>0</v>
      </c>
      <c r="M104" s="53">
        <f t="shared" si="17"/>
        <v>0</v>
      </c>
      <c r="N104" s="53">
        <f t="shared" si="18"/>
        <v>0</v>
      </c>
      <c r="O104" s="54">
        <f t="shared" si="19"/>
        <v>0</v>
      </c>
    </row>
    <row r="105" spans="1:15" s="51" customFormat="1" ht="57.75" customHeight="1" x14ac:dyDescent="0.2">
      <c r="A105" s="52">
        <v>92</v>
      </c>
      <c r="B105" s="93" t="s">
        <v>138</v>
      </c>
      <c r="C105" s="3"/>
      <c r="D105" s="94">
        <v>1</v>
      </c>
      <c r="E105" s="95" t="s">
        <v>236</v>
      </c>
      <c r="F105" s="4"/>
      <c r="G105" s="2"/>
      <c r="H105" s="53">
        <f t="shared" si="13"/>
        <v>0</v>
      </c>
      <c r="I105" s="2"/>
      <c r="J105" s="53">
        <f t="shared" si="14"/>
        <v>0</v>
      </c>
      <c r="K105" s="53">
        <f t="shared" si="15"/>
        <v>0</v>
      </c>
      <c r="L105" s="53">
        <f t="shared" si="16"/>
        <v>0</v>
      </c>
      <c r="M105" s="53">
        <f t="shared" si="17"/>
        <v>0</v>
      </c>
      <c r="N105" s="53">
        <f t="shared" si="18"/>
        <v>0</v>
      </c>
      <c r="O105" s="54">
        <f t="shared" si="19"/>
        <v>0</v>
      </c>
    </row>
    <row r="106" spans="1:15" s="51" customFormat="1" ht="57.75" customHeight="1" x14ac:dyDescent="0.2">
      <c r="A106" s="52">
        <v>93</v>
      </c>
      <c r="B106" s="93" t="s">
        <v>139</v>
      </c>
      <c r="C106" s="3"/>
      <c r="D106" s="94">
        <v>1</v>
      </c>
      <c r="E106" s="95" t="s">
        <v>236</v>
      </c>
      <c r="F106" s="4"/>
      <c r="G106" s="2"/>
      <c r="H106" s="53">
        <f t="shared" si="13"/>
        <v>0</v>
      </c>
      <c r="I106" s="2"/>
      <c r="J106" s="53">
        <f t="shared" si="14"/>
        <v>0</v>
      </c>
      <c r="K106" s="53">
        <f t="shared" si="15"/>
        <v>0</v>
      </c>
      <c r="L106" s="53">
        <f t="shared" si="16"/>
        <v>0</v>
      </c>
      <c r="M106" s="53">
        <f t="shared" si="17"/>
        <v>0</v>
      </c>
      <c r="N106" s="53">
        <f t="shared" si="18"/>
        <v>0</v>
      </c>
      <c r="O106" s="54">
        <f t="shared" si="19"/>
        <v>0</v>
      </c>
    </row>
    <row r="107" spans="1:15" s="51" customFormat="1" ht="57.75" customHeight="1" x14ac:dyDescent="0.2">
      <c r="A107" s="52">
        <v>94</v>
      </c>
      <c r="B107" s="93" t="s">
        <v>140</v>
      </c>
      <c r="C107" s="3"/>
      <c r="D107" s="94">
        <v>1</v>
      </c>
      <c r="E107" s="95" t="s">
        <v>236</v>
      </c>
      <c r="F107" s="4"/>
      <c r="G107" s="2"/>
      <c r="H107" s="53">
        <f t="shared" si="13"/>
        <v>0</v>
      </c>
      <c r="I107" s="2"/>
      <c r="J107" s="53">
        <f t="shared" si="14"/>
        <v>0</v>
      </c>
      <c r="K107" s="53">
        <f t="shared" si="15"/>
        <v>0</v>
      </c>
      <c r="L107" s="53">
        <f t="shared" si="16"/>
        <v>0</v>
      </c>
      <c r="M107" s="53">
        <f t="shared" si="17"/>
        <v>0</v>
      </c>
      <c r="N107" s="53">
        <f t="shared" si="18"/>
        <v>0</v>
      </c>
      <c r="O107" s="54">
        <f t="shared" si="19"/>
        <v>0</v>
      </c>
    </row>
    <row r="108" spans="1:15" s="51" customFormat="1" ht="57.75" customHeight="1" x14ac:dyDescent="0.2">
      <c r="A108" s="52">
        <v>95</v>
      </c>
      <c r="B108" s="93" t="s">
        <v>141</v>
      </c>
      <c r="C108" s="3"/>
      <c r="D108" s="94">
        <v>1</v>
      </c>
      <c r="E108" s="95" t="s">
        <v>236</v>
      </c>
      <c r="F108" s="4"/>
      <c r="G108" s="2"/>
      <c r="H108" s="53">
        <f t="shared" si="13"/>
        <v>0</v>
      </c>
      <c r="I108" s="2"/>
      <c r="J108" s="53">
        <f t="shared" si="14"/>
        <v>0</v>
      </c>
      <c r="K108" s="53">
        <f t="shared" si="15"/>
        <v>0</v>
      </c>
      <c r="L108" s="53">
        <f t="shared" si="16"/>
        <v>0</v>
      </c>
      <c r="M108" s="53">
        <f t="shared" si="17"/>
        <v>0</v>
      </c>
      <c r="N108" s="53">
        <f t="shared" si="18"/>
        <v>0</v>
      </c>
      <c r="O108" s="54">
        <f t="shared" si="19"/>
        <v>0</v>
      </c>
    </row>
    <row r="109" spans="1:15" s="51" customFormat="1" ht="57.75" customHeight="1" x14ac:dyDescent="0.2">
      <c r="A109" s="52">
        <v>96</v>
      </c>
      <c r="B109" s="93" t="s">
        <v>142</v>
      </c>
      <c r="C109" s="3"/>
      <c r="D109" s="94">
        <v>1</v>
      </c>
      <c r="E109" s="95" t="s">
        <v>236</v>
      </c>
      <c r="F109" s="4"/>
      <c r="G109" s="2"/>
      <c r="H109" s="53">
        <f t="shared" si="13"/>
        <v>0</v>
      </c>
      <c r="I109" s="2"/>
      <c r="J109" s="53">
        <f t="shared" si="14"/>
        <v>0</v>
      </c>
      <c r="K109" s="53">
        <f t="shared" si="15"/>
        <v>0</v>
      </c>
      <c r="L109" s="53">
        <f t="shared" si="16"/>
        <v>0</v>
      </c>
      <c r="M109" s="53">
        <f t="shared" si="17"/>
        <v>0</v>
      </c>
      <c r="N109" s="53">
        <f t="shared" si="18"/>
        <v>0</v>
      </c>
      <c r="O109" s="54">
        <f t="shared" si="19"/>
        <v>0</v>
      </c>
    </row>
    <row r="110" spans="1:15" s="51" customFormat="1" ht="57.75" customHeight="1" x14ac:dyDescent="0.2">
      <c r="A110" s="52">
        <v>97</v>
      </c>
      <c r="B110" s="93" t="s">
        <v>143</v>
      </c>
      <c r="C110" s="3"/>
      <c r="D110" s="94">
        <v>1</v>
      </c>
      <c r="E110" s="95" t="s">
        <v>236</v>
      </c>
      <c r="F110" s="4"/>
      <c r="G110" s="2"/>
      <c r="H110" s="53">
        <f t="shared" si="13"/>
        <v>0</v>
      </c>
      <c r="I110" s="2"/>
      <c r="J110" s="53">
        <f t="shared" si="14"/>
        <v>0</v>
      </c>
      <c r="K110" s="53">
        <f t="shared" si="15"/>
        <v>0</v>
      </c>
      <c r="L110" s="53">
        <f t="shared" si="16"/>
        <v>0</v>
      </c>
      <c r="M110" s="53">
        <f t="shared" si="17"/>
        <v>0</v>
      </c>
      <c r="N110" s="53">
        <f t="shared" si="18"/>
        <v>0</v>
      </c>
      <c r="O110" s="54">
        <f t="shared" si="19"/>
        <v>0</v>
      </c>
    </row>
    <row r="111" spans="1:15" s="51" customFormat="1" ht="57.75" customHeight="1" x14ac:dyDescent="0.2">
      <c r="A111" s="52">
        <v>98</v>
      </c>
      <c r="B111" s="93" t="s">
        <v>144</v>
      </c>
      <c r="C111" s="3"/>
      <c r="D111" s="94">
        <v>1</v>
      </c>
      <c r="E111" s="95" t="s">
        <v>236</v>
      </c>
      <c r="F111" s="4"/>
      <c r="G111" s="2"/>
      <c r="H111" s="53">
        <f t="shared" si="13"/>
        <v>0</v>
      </c>
      <c r="I111" s="2"/>
      <c r="J111" s="53">
        <f t="shared" si="14"/>
        <v>0</v>
      </c>
      <c r="K111" s="53">
        <f t="shared" si="15"/>
        <v>0</v>
      </c>
      <c r="L111" s="53">
        <f t="shared" si="16"/>
        <v>0</v>
      </c>
      <c r="M111" s="53">
        <f t="shared" si="17"/>
        <v>0</v>
      </c>
      <c r="N111" s="53">
        <f t="shared" si="18"/>
        <v>0</v>
      </c>
      <c r="O111" s="54">
        <f t="shared" si="19"/>
        <v>0</v>
      </c>
    </row>
    <row r="112" spans="1:15" s="51" customFormat="1" ht="57.75" customHeight="1" x14ac:dyDescent="0.2">
      <c r="A112" s="52">
        <v>99</v>
      </c>
      <c r="B112" s="93" t="s">
        <v>145</v>
      </c>
      <c r="C112" s="3"/>
      <c r="D112" s="94">
        <v>1</v>
      </c>
      <c r="E112" s="95" t="s">
        <v>236</v>
      </c>
      <c r="F112" s="4"/>
      <c r="G112" s="2"/>
      <c r="H112" s="53">
        <f t="shared" si="13"/>
        <v>0</v>
      </c>
      <c r="I112" s="2"/>
      <c r="J112" s="53">
        <f t="shared" si="14"/>
        <v>0</v>
      </c>
      <c r="K112" s="53">
        <f t="shared" si="15"/>
        <v>0</v>
      </c>
      <c r="L112" s="53">
        <f t="shared" si="16"/>
        <v>0</v>
      </c>
      <c r="M112" s="53">
        <f t="shared" si="17"/>
        <v>0</v>
      </c>
      <c r="N112" s="53">
        <f t="shared" si="18"/>
        <v>0</v>
      </c>
      <c r="O112" s="54">
        <f t="shared" si="19"/>
        <v>0</v>
      </c>
    </row>
    <row r="113" spans="1:15" s="51" customFormat="1" ht="57.75" customHeight="1" x14ac:dyDescent="0.2">
      <c r="A113" s="52">
        <v>100</v>
      </c>
      <c r="B113" s="93" t="s">
        <v>146</v>
      </c>
      <c r="C113" s="3"/>
      <c r="D113" s="94">
        <v>1</v>
      </c>
      <c r="E113" s="95" t="s">
        <v>236</v>
      </c>
      <c r="F113" s="4"/>
      <c r="G113" s="2"/>
      <c r="H113" s="53">
        <f t="shared" si="13"/>
        <v>0</v>
      </c>
      <c r="I113" s="2"/>
      <c r="J113" s="53">
        <f t="shared" si="14"/>
        <v>0</v>
      </c>
      <c r="K113" s="53">
        <f t="shared" si="15"/>
        <v>0</v>
      </c>
      <c r="L113" s="53">
        <f t="shared" si="16"/>
        <v>0</v>
      </c>
      <c r="M113" s="53">
        <f t="shared" si="17"/>
        <v>0</v>
      </c>
      <c r="N113" s="53">
        <f t="shared" si="18"/>
        <v>0</v>
      </c>
      <c r="O113" s="54">
        <f t="shared" si="19"/>
        <v>0</v>
      </c>
    </row>
    <row r="114" spans="1:15" s="51" customFormat="1" ht="57.75" customHeight="1" x14ac:dyDescent="0.2">
      <c r="A114" s="52">
        <v>101</v>
      </c>
      <c r="B114" s="93" t="s">
        <v>147</v>
      </c>
      <c r="C114" s="3"/>
      <c r="D114" s="94">
        <v>1</v>
      </c>
      <c r="E114" s="95" t="s">
        <v>236</v>
      </c>
      <c r="F114" s="4"/>
      <c r="G114" s="2"/>
      <c r="H114" s="53">
        <f t="shared" si="13"/>
        <v>0</v>
      </c>
      <c r="I114" s="2"/>
      <c r="J114" s="53">
        <f t="shared" si="14"/>
        <v>0</v>
      </c>
      <c r="K114" s="53">
        <f t="shared" si="15"/>
        <v>0</v>
      </c>
      <c r="L114" s="53">
        <f t="shared" si="16"/>
        <v>0</v>
      </c>
      <c r="M114" s="53">
        <f t="shared" si="17"/>
        <v>0</v>
      </c>
      <c r="N114" s="53">
        <f t="shared" si="18"/>
        <v>0</v>
      </c>
      <c r="O114" s="54">
        <f t="shared" si="19"/>
        <v>0</v>
      </c>
    </row>
    <row r="115" spans="1:15" s="51" customFormat="1" ht="57.75" customHeight="1" x14ac:dyDescent="0.2">
      <c r="A115" s="52">
        <v>102</v>
      </c>
      <c r="B115" s="93" t="s">
        <v>148</v>
      </c>
      <c r="C115" s="3"/>
      <c r="D115" s="94">
        <v>1</v>
      </c>
      <c r="E115" s="95" t="s">
        <v>236</v>
      </c>
      <c r="F115" s="4"/>
      <c r="G115" s="2"/>
      <c r="H115" s="53">
        <f t="shared" si="13"/>
        <v>0</v>
      </c>
      <c r="I115" s="2"/>
      <c r="J115" s="53">
        <f t="shared" si="14"/>
        <v>0</v>
      </c>
      <c r="K115" s="53">
        <f t="shared" si="15"/>
        <v>0</v>
      </c>
      <c r="L115" s="53">
        <f t="shared" si="16"/>
        <v>0</v>
      </c>
      <c r="M115" s="53">
        <f t="shared" si="17"/>
        <v>0</v>
      </c>
      <c r="N115" s="53">
        <f t="shared" si="18"/>
        <v>0</v>
      </c>
      <c r="O115" s="54">
        <f t="shared" si="19"/>
        <v>0</v>
      </c>
    </row>
    <row r="116" spans="1:15" s="51" customFormat="1" ht="57.75" customHeight="1" x14ac:dyDescent="0.2">
      <c r="A116" s="52">
        <v>103</v>
      </c>
      <c r="B116" s="93" t="s">
        <v>149</v>
      </c>
      <c r="C116" s="3"/>
      <c r="D116" s="94">
        <v>1</v>
      </c>
      <c r="E116" s="95" t="s">
        <v>236</v>
      </c>
      <c r="F116" s="4"/>
      <c r="G116" s="2"/>
      <c r="H116" s="53">
        <f t="shared" si="13"/>
        <v>0</v>
      </c>
      <c r="I116" s="2"/>
      <c r="J116" s="53">
        <f t="shared" si="14"/>
        <v>0</v>
      </c>
      <c r="K116" s="53">
        <f t="shared" si="15"/>
        <v>0</v>
      </c>
      <c r="L116" s="53">
        <f t="shared" si="16"/>
        <v>0</v>
      </c>
      <c r="M116" s="53">
        <f t="shared" si="17"/>
        <v>0</v>
      </c>
      <c r="N116" s="53">
        <f t="shared" si="18"/>
        <v>0</v>
      </c>
      <c r="O116" s="54">
        <f t="shared" si="19"/>
        <v>0</v>
      </c>
    </row>
    <row r="117" spans="1:15" s="51" customFormat="1" ht="57.75" customHeight="1" x14ac:dyDescent="0.2">
      <c r="A117" s="52">
        <v>104</v>
      </c>
      <c r="B117" s="93" t="s">
        <v>150</v>
      </c>
      <c r="C117" s="3"/>
      <c r="D117" s="94">
        <v>1</v>
      </c>
      <c r="E117" s="95" t="s">
        <v>236</v>
      </c>
      <c r="F117" s="4"/>
      <c r="G117" s="2"/>
      <c r="H117" s="53">
        <f t="shared" si="13"/>
        <v>0</v>
      </c>
      <c r="I117" s="2"/>
      <c r="J117" s="53">
        <f t="shared" si="14"/>
        <v>0</v>
      </c>
      <c r="K117" s="53">
        <f t="shared" si="15"/>
        <v>0</v>
      </c>
      <c r="L117" s="53">
        <f t="shared" si="16"/>
        <v>0</v>
      </c>
      <c r="M117" s="53">
        <f t="shared" si="17"/>
        <v>0</v>
      </c>
      <c r="N117" s="53">
        <f t="shared" si="18"/>
        <v>0</v>
      </c>
      <c r="O117" s="54">
        <f t="shared" si="19"/>
        <v>0</v>
      </c>
    </row>
    <row r="118" spans="1:15" s="51" customFormat="1" ht="57.75" customHeight="1" x14ac:dyDescent="0.2">
      <c r="A118" s="52">
        <v>105</v>
      </c>
      <c r="B118" s="93" t="s">
        <v>151</v>
      </c>
      <c r="C118" s="3"/>
      <c r="D118" s="94">
        <v>1</v>
      </c>
      <c r="E118" s="95" t="s">
        <v>236</v>
      </c>
      <c r="F118" s="4"/>
      <c r="G118" s="2"/>
      <c r="H118" s="53">
        <f t="shared" si="13"/>
        <v>0</v>
      </c>
      <c r="I118" s="2"/>
      <c r="J118" s="53">
        <f t="shared" si="14"/>
        <v>0</v>
      </c>
      <c r="K118" s="53">
        <f t="shared" si="15"/>
        <v>0</v>
      </c>
      <c r="L118" s="53">
        <f t="shared" si="16"/>
        <v>0</v>
      </c>
      <c r="M118" s="53">
        <f t="shared" si="17"/>
        <v>0</v>
      </c>
      <c r="N118" s="53">
        <f t="shared" si="18"/>
        <v>0</v>
      </c>
      <c r="O118" s="54">
        <f t="shared" si="19"/>
        <v>0</v>
      </c>
    </row>
    <row r="119" spans="1:15" s="51" customFormat="1" ht="57.75" customHeight="1" x14ac:dyDescent="0.2">
      <c r="A119" s="52">
        <v>106</v>
      </c>
      <c r="B119" s="93" t="s">
        <v>152</v>
      </c>
      <c r="C119" s="3"/>
      <c r="D119" s="94">
        <v>1</v>
      </c>
      <c r="E119" s="95" t="s">
        <v>236</v>
      </c>
      <c r="F119" s="4"/>
      <c r="G119" s="2"/>
      <c r="H119" s="53">
        <f t="shared" si="13"/>
        <v>0</v>
      </c>
      <c r="I119" s="2"/>
      <c r="J119" s="53">
        <f t="shared" si="14"/>
        <v>0</v>
      </c>
      <c r="K119" s="53">
        <f t="shared" si="15"/>
        <v>0</v>
      </c>
      <c r="L119" s="53">
        <f t="shared" si="16"/>
        <v>0</v>
      </c>
      <c r="M119" s="53">
        <f t="shared" si="17"/>
        <v>0</v>
      </c>
      <c r="N119" s="53">
        <f t="shared" si="18"/>
        <v>0</v>
      </c>
      <c r="O119" s="54">
        <f t="shared" si="19"/>
        <v>0</v>
      </c>
    </row>
    <row r="120" spans="1:15" s="51" customFormat="1" ht="57.75" customHeight="1" x14ac:dyDescent="0.2">
      <c r="A120" s="52">
        <v>107</v>
      </c>
      <c r="B120" s="93" t="s">
        <v>153</v>
      </c>
      <c r="C120" s="3"/>
      <c r="D120" s="94">
        <v>1</v>
      </c>
      <c r="E120" s="95" t="s">
        <v>236</v>
      </c>
      <c r="F120" s="4"/>
      <c r="G120" s="2"/>
      <c r="H120" s="53">
        <f t="shared" si="13"/>
        <v>0</v>
      </c>
      <c r="I120" s="2"/>
      <c r="J120" s="53">
        <f t="shared" si="14"/>
        <v>0</v>
      </c>
      <c r="K120" s="53">
        <f t="shared" si="15"/>
        <v>0</v>
      </c>
      <c r="L120" s="53">
        <f t="shared" si="16"/>
        <v>0</v>
      </c>
      <c r="M120" s="53">
        <f t="shared" si="17"/>
        <v>0</v>
      </c>
      <c r="N120" s="53">
        <f t="shared" si="18"/>
        <v>0</v>
      </c>
      <c r="O120" s="54">
        <f t="shared" si="19"/>
        <v>0</v>
      </c>
    </row>
    <row r="121" spans="1:15" s="51" customFormat="1" ht="57.75" customHeight="1" x14ac:dyDescent="0.2">
      <c r="A121" s="52">
        <v>108</v>
      </c>
      <c r="B121" s="93" t="s">
        <v>154</v>
      </c>
      <c r="C121" s="3"/>
      <c r="D121" s="94">
        <v>1</v>
      </c>
      <c r="E121" s="95" t="s">
        <v>236</v>
      </c>
      <c r="F121" s="4"/>
      <c r="G121" s="2"/>
      <c r="H121" s="53">
        <f t="shared" si="13"/>
        <v>0</v>
      </c>
      <c r="I121" s="2"/>
      <c r="J121" s="53">
        <f t="shared" si="14"/>
        <v>0</v>
      </c>
      <c r="K121" s="53">
        <f t="shared" si="15"/>
        <v>0</v>
      </c>
      <c r="L121" s="53">
        <f t="shared" si="16"/>
        <v>0</v>
      </c>
      <c r="M121" s="53">
        <f t="shared" si="17"/>
        <v>0</v>
      </c>
      <c r="N121" s="53">
        <f t="shared" si="18"/>
        <v>0</v>
      </c>
      <c r="O121" s="54">
        <f t="shared" si="19"/>
        <v>0</v>
      </c>
    </row>
    <row r="122" spans="1:15" s="51" customFormat="1" ht="57.75" customHeight="1" x14ac:dyDescent="0.2">
      <c r="A122" s="52">
        <v>109</v>
      </c>
      <c r="B122" s="93" t="s">
        <v>155</v>
      </c>
      <c r="C122" s="3"/>
      <c r="D122" s="94">
        <v>1</v>
      </c>
      <c r="E122" s="95" t="s">
        <v>236</v>
      </c>
      <c r="F122" s="4"/>
      <c r="G122" s="2"/>
      <c r="H122" s="53">
        <f t="shared" si="13"/>
        <v>0</v>
      </c>
      <c r="I122" s="2"/>
      <c r="J122" s="53">
        <f t="shared" si="14"/>
        <v>0</v>
      </c>
      <c r="K122" s="53">
        <f t="shared" si="15"/>
        <v>0</v>
      </c>
      <c r="L122" s="53">
        <f t="shared" si="16"/>
        <v>0</v>
      </c>
      <c r="M122" s="53">
        <f t="shared" si="17"/>
        <v>0</v>
      </c>
      <c r="N122" s="53">
        <f t="shared" si="18"/>
        <v>0</v>
      </c>
      <c r="O122" s="54">
        <f t="shared" si="19"/>
        <v>0</v>
      </c>
    </row>
    <row r="123" spans="1:15" s="51" customFormat="1" ht="57.75" customHeight="1" x14ac:dyDescent="0.2">
      <c r="A123" s="52">
        <v>110</v>
      </c>
      <c r="B123" s="93" t="s">
        <v>156</v>
      </c>
      <c r="C123" s="3"/>
      <c r="D123" s="94">
        <v>1</v>
      </c>
      <c r="E123" s="95" t="s">
        <v>236</v>
      </c>
      <c r="F123" s="4"/>
      <c r="G123" s="2"/>
      <c r="H123" s="53">
        <f t="shared" si="13"/>
        <v>0</v>
      </c>
      <c r="I123" s="2"/>
      <c r="J123" s="53">
        <f t="shared" si="14"/>
        <v>0</v>
      </c>
      <c r="K123" s="53">
        <f t="shared" si="15"/>
        <v>0</v>
      </c>
      <c r="L123" s="53">
        <f t="shared" si="16"/>
        <v>0</v>
      </c>
      <c r="M123" s="53">
        <f t="shared" si="17"/>
        <v>0</v>
      </c>
      <c r="N123" s="53">
        <f t="shared" si="18"/>
        <v>0</v>
      </c>
      <c r="O123" s="54">
        <f t="shared" si="19"/>
        <v>0</v>
      </c>
    </row>
    <row r="124" spans="1:15" s="51" customFormat="1" ht="57.75" customHeight="1" x14ac:dyDescent="0.2">
      <c r="A124" s="52">
        <v>111</v>
      </c>
      <c r="B124" s="93" t="s">
        <v>157</v>
      </c>
      <c r="C124" s="3"/>
      <c r="D124" s="94">
        <v>1</v>
      </c>
      <c r="E124" s="95" t="s">
        <v>236</v>
      </c>
      <c r="F124" s="4"/>
      <c r="G124" s="2"/>
      <c r="H124" s="53">
        <f t="shared" si="13"/>
        <v>0</v>
      </c>
      <c r="I124" s="2"/>
      <c r="J124" s="53">
        <f t="shared" si="14"/>
        <v>0</v>
      </c>
      <c r="K124" s="53">
        <f t="shared" si="15"/>
        <v>0</v>
      </c>
      <c r="L124" s="53">
        <f t="shared" si="16"/>
        <v>0</v>
      </c>
      <c r="M124" s="53">
        <f t="shared" si="17"/>
        <v>0</v>
      </c>
      <c r="N124" s="53">
        <f t="shared" si="18"/>
        <v>0</v>
      </c>
      <c r="O124" s="54">
        <f t="shared" si="19"/>
        <v>0</v>
      </c>
    </row>
    <row r="125" spans="1:15" s="51" customFormat="1" ht="57.75" customHeight="1" x14ac:dyDescent="0.2">
      <c r="A125" s="52">
        <v>112</v>
      </c>
      <c r="B125" s="93" t="s">
        <v>158</v>
      </c>
      <c r="C125" s="3"/>
      <c r="D125" s="94">
        <v>1</v>
      </c>
      <c r="E125" s="95" t="s">
        <v>236</v>
      </c>
      <c r="F125" s="4"/>
      <c r="G125" s="2"/>
      <c r="H125" s="53">
        <f t="shared" si="13"/>
        <v>0</v>
      </c>
      <c r="I125" s="2"/>
      <c r="J125" s="53">
        <f t="shared" si="14"/>
        <v>0</v>
      </c>
      <c r="K125" s="53">
        <f t="shared" si="15"/>
        <v>0</v>
      </c>
      <c r="L125" s="53">
        <f t="shared" si="16"/>
        <v>0</v>
      </c>
      <c r="M125" s="53">
        <f t="shared" si="17"/>
        <v>0</v>
      </c>
      <c r="N125" s="53">
        <f t="shared" si="18"/>
        <v>0</v>
      </c>
      <c r="O125" s="54">
        <f t="shared" si="19"/>
        <v>0</v>
      </c>
    </row>
    <row r="126" spans="1:15" s="51" customFormat="1" ht="57.75" customHeight="1" x14ac:dyDescent="0.2">
      <c r="A126" s="52">
        <v>113</v>
      </c>
      <c r="B126" s="93" t="s">
        <v>159</v>
      </c>
      <c r="C126" s="3"/>
      <c r="D126" s="94">
        <v>1</v>
      </c>
      <c r="E126" s="95" t="s">
        <v>236</v>
      </c>
      <c r="F126" s="4"/>
      <c r="G126" s="2"/>
      <c r="H126" s="53">
        <f t="shared" si="13"/>
        <v>0</v>
      </c>
      <c r="I126" s="2"/>
      <c r="J126" s="53">
        <f t="shared" si="14"/>
        <v>0</v>
      </c>
      <c r="K126" s="53">
        <f t="shared" si="15"/>
        <v>0</v>
      </c>
      <c r="L126" s="53">
        <f t="shared" si="16"/>
        <v>0</v>
      </c>
      <c r="M126" s="53">
        <f t="shared" si="17"/>
        <v>0</v>
      </c>
      <c r="N126" s="53">
        <f t="shared" si="18"/>
        <v>0</v>
      </c>
      <c r="O126" s="54">
        <f t="shared" si="19"/>
        <v>0</v>
      </c>
    </row>
    <row r="127" spans="1:15" s="51" customFormat="1" ht="57.75" customHeight="1" x14ac:dyDescent="0.2">
      <c r="A127" s="52">
        <v>114</v>
      </c>
      <c r="B127" s="93" t="s">
        <v>160</v>
      </c>
      <c r="C127" s="3"/>
      <c r="D127" s="94">
        <v>1</v>
      </c>
      <c r="E127" s="95" t="s">
        <v>236</v>
      </c>
      <c r="F127" s="4"/>
      <c r="G127" s="2"/>
      <c r="H127" s="53">
        <f t="shared" si="13"/>
        <v>0</v>
      </c>
      <c r="I127" s="2"/>
      <c r="J127" s="53">
        <f t="shared" si="14"/>
        <v>0</v>
      </c>
      <c r="K127" s="53">
        <f t="shared" si="15"/>
        <v>0</v>
      </c>
      <c r="L127" s="53">
        <f t="shared" si="16"/>
        <v>0</v>
      </c>
      <c r="M127" s="53">
        <f t="shared" si="17"/>
        <v>0</v>
      </c>
      <c r="N127" s="53">
        <f t="shared" si="18"/>
        <v>0</v>
      </c>
      <c r="O127" s="54">
        <f t="shared" si="19"/>
        <v>0</v>
      </c>
    </row>
    <row r="128" spans="1:15" s="51" customFormat="1" ht="57.75" customHeight="1" x14ac:dyDescent="0.2">
      <c r="A128" s="52">
        <v>115</v>
      </c>
      <c r="B128" s="93" t="s">
        <v>161</v>
      </c>
      <c r="C128" s="3"/>
      <c r="D128" s="94">
        <v>1</v>
      </c>
      <c r="E128" s="95" t="s">
        <v>236</v>
      </c>
      <c r="F128" s="4"/>
      <c r="G128" s="2"/>
      <c r="H128" s="53">
        <f t="shared" si="13"/>
        <v>0</v>
      </c>
      <c r="I128" s="2"/>
      <c r="J128" s="53">
        <f t="shared" si="14"/>
        <v>0</v>
      </c>
      <c r="K128" s="53">
        <f t="shared" si="15"/>
        <v>0</v>
      </c>
      <c r="L128" s="53">
        <f t="shared" si="16"/>
        <v>0</v>
      </c>
      <c r="M128" s="53">
        <f t="shared" si="17"/>
        <v>0</v>
      </c>
      <c r="N128" s="53">
        <f t="shared" si="18"/>
        <v>0</v>
      </c>
      <c r="O128" s="54">
        <f t="shared" si="19"/>
        <v>0</v>
      </c>
    </row>
    <row r="129" spans="1:15" s="51" customFormat="1" ht="57.75" customHeight="1" x14ac:dyDescent="0.2">
      <c r="A129" s="52">
        <v>116</v>
      </c>
      <c r="B129" s="93" t="s">
        <v>162</v>
      </c>
      <c r="C129" s="3"/>
      <c r="D129" s="94">
        <v>1</v>
      </c>
      <c r="E129" s="95" t="s">
        <v>236</v>
      </c>
      <c r="F129" s="4"/>
      <c r="G129" s="2"/>
      <c r="H129" s="53">
        <f t="shared" si="13"/>
        <v>0</v>
      </c>
      <c r="I129" s="2"/>
      <c r="J129" s="53">
        <f t="shared" si="14"/>
        <v>0</v>
      </c>
      <c r="K129" s="53">
        <f t="shared" si="15"/>
        <v>0</v>
      </c>
      <c r="L129" s="53">
        <f t="shared" si="16"/>
        <v>0</v>
      </c>
      <c r="M129" s="53">
        <f t="shared" si="17"/>
        <v>0</v>
      </c>
      <c r="N129" s="53">
        <f t="shared" si="18"/>
        <v>0</v>
      </c>
      <c r="O129" s="54">
        <f t="shared" si="19"/>
        <v>0</v>
      </c>
    </row>
    <row r="130" spans="1:15" s="51" customFormat="1" ht="57.75" customHeight="1" x14ac:dyDescent="0.2">
      <c r="A130" s="52">
        <v>117</v>
      </c>
      <c r="B130" s="93" t="s">
        <v>163</v>
      </c>
      <c r="C130" s="3"/>
      <c r="D130" s="94">
        <v>1</v>
      </c>
      <c r="E130" s="95" t="s">
        <v>236</v>
      </c>
      <c r="F130" s="4"/>
      <c r="G130" s="2"/>
      <c r="H130" s="53">
        <f t="shared" si="13"/>
        <v>0</v>
      </c>
      <c r="I130" s="2"/>
      <c r="J130" s="53">
        <f t="shared" si="14"/>
        <v>0</v>
      </c>
      <c r="K130" s="53">
        <f t="shared" si="15"/>
        <v>0</v>
      </c>
      <c r="L130" s="53">
        <f t="shared" si="16"/>
        <v>0</v>
      </c>
      <c r="M130" s="53">
        <f t="shared" si="17"/>
        <v>0</v>
      </c>
      <c r="N130" s="53">
        <f t="shared" si="18"/>
        <v>0</v>
      </c>
      <c r="O130" s="54">
        <f t="shared" si="19"/>
        <v>0</v>
      </c>
    </row>
    <row r="131" spans="1:15" s="51" customFormat="1" ht="57.75" customHeight="1" x14ac:dyDescent="0.2">
      <c r="A131" s="52">
        <v>118</v>
      </c>
      <c r="B131" s="93" t="s">
        <v>164</v>
      </c>
      <c r="C131" s="3"/>
      <c r="D131" s="94">
        <v>1</v>
      </c>
      <c r="E131" s="95" t="s">
        <v>236</v>
      </c>
      <c r="F131" s="4"/>
      <c r="G131" s="2"/>
      <c r="H131" s="53">
        <f t="shared" si="13"/>
        <v>0</v>
      </c>
      <c r="I131" s="2"/>
      <c r="J131" s="53">
        <f t="shared" si="14"/>
        <v>0</v>
      </c>
      <c r="K131" s="53">
        <f t="shared" si="15"/>
        <v>0</v>
      </c>
      <c r="L131" s="53">
        <f t="shared" si="16"/>
        <v>0</v>
      </c>
      <c r="M131" s="53">
        <f t="shared" si="17"/>
        <v>0</v>
      </c>
      <c r="N131" s="53">
        <f t="shared" si="18"/>
        <v>0</v>
      </c>
      <c r="O131" s="54">
        <f t="shared" si="19"/>
        <v>0</v>
      </c>
    </row>
    <row r="132" spans="1:15" s="51" customFormat="1" ht="57.75" customHeight="1" x14ac:dyDescent="0.2">
      <c r="A132" s="52">
        <v>119</v>
      </c>
      <c r="B132" s="93" t="s">
        <v>165</v>
      </c>
      <c r="C132" s="3"/>
      <c r="D132" s="94">
        <v>1</v>
      </c>
      <c r="E132" s="95" t="s">
        <v>236</v>
      </c>
      <c r="F132" s="4"/>
      <c r="G132" s="2"/>
      <c r="H132" s="53">
        <f t="shared" si="13"/>
        <v>0</v>
      </c>
      <c r="I132" s="2"/>
      <c r="J132" s="53">
        <f t="shared" si="14"/>
        <v>0</v>
      </c>
      <c r="K132" s="53">
        <f t="shared" si="15"/>
        <v>0</v>
      </c>
      <c r="L132" s="53">
        <f t="shared" si="16"/>
        <v>0</v>
      </c>
      <c r="M132" s="53">
        <f t="shared" si="17"/>
        <v>0</v>
      </c>
      <c r="N132" s="53">
        <f t="shared" si="18"/>
        <v>0</v>
      </c>
      <c r="O132" s="54">
        <f t="shared" si="19"/>
        <v>0</v>
      </c>
    </row>
    <row r="133" spans="1:15" s="51" customFormat="1" ht="57.75" customHeight="1" x14ac:dyDescent="0.2">
      <c r="A133" s="52">
        <v>120</v>
      </c>
      <c r="B133" s="93" t="s">
        <v>166</v>
      </c>
      <c r="C133" s="3"/>
      <c r="D133" s="94">
        <v>1</v>
      </c>
      <c r="E133" s="95" t="s">
        <v>236</v>
      </c>
      <c r="F133" s="4"/>
      <c r="G133" s="2"/>
      <c r="H133" s="53">
        <f t="shared" si="13"/>
        <v>0</v>
      </c>
      <c r="I133" s="2"/>
      <c r="J133" s="53">
        <f t="shared" si="14"/>
        <v>0</v>
      </c>
      <c r="K133" s="53">
        <f t="shared" si="15"/>
        <v>0</v>
      </c>
      <c r="L133" s="53">
        <f t="shared" si="16"/>
        <v>0</v>
      </c>
      <c r="M133" s="53">
        <f t="shared" si="17"/>
        <v>0</v>
      </c>
      <c r="N133" s="53">
        <f t="shared" si="18"/>
        <v>0</v>
      </c>
      <c r="O133" s="54">
        <f t="shared" si="19"/>
        <v>0</v>
      </c>
    </row>
    <row r="134" spans="1:15" s="51" customFormat="1" ht="57.75" customHeight="1" x14ac:dyDescent="0.2">
      <c r="A134" s="52">
        <v>121</v>
      </c>
      <c r="B134" s="93" t="s">
        <v>167</v>
      </c>
      <c r="C134" s="3"/>
      <c r="D134" s="94">
        <v>1</v>
      </c>
      <c r="E134" s="95" t="s">
        <v>236</v>
      </c>
      <c r="F134" s="4"/>
      <c r="G134" s="2"/>
      <c r="H134" s="53">
        <f t="shared" si="13"/>
        <v>0</v>
      </c>
      <c r="I134" s="2"/>
      <c r="J134" s="53">
        <f t="shared" si="14"/>
        <v>0</v>
      </c>
      <c r="K134" s="53">
        <f t="shared" si="15"/>
        <v>0</v>
      </c>
      <c r="L134" s="53">
        <f t="shared" si="16"/>
        <v>0</v>
      </c>
      <c r="M134" s="53">
        <f t="shared" si="17"/>
        <v>0</v>
      </c>
      <c r="N134" s="53">
        <f t="shared" si="18"/>
        <v>0</v>
      </c>
      <c r="O134" s="54">
        <f t="shared" si="19"/>
        <v>0</v>
      </c>
    </row>
    <row r="135" spans="1:15" s="51" customFormat="1" ht="57.75" customHeight="1" x14ac:dyDescent="0.2">
      <c r="A135" s="52">
        <v>122</v>
      </c>
      <c r="B135" s="93" t="s">
        <v>168</v>
      </c>
      <c r="C135" s="3"/>
      <c r="D135" s="94">
        <v>1</v>
      </c>
      <c r="E135" s="95" t="s">
        <v>236</v>
      </c>
      <c r="F135" s="4"/>
      <c r="G135" s="2"/>
      <c r="H135" s="53">
        <f t="shared" si="13"/>
        <v>0</v>
      </c>
      <c r="I135" s="2"/>
      <c r="J135" s="53">
        <f t="shared" si="14"/>
        <v>0</v>
      </c>
      <c r="K135" s="53">
        <f t="shared" si="15"/>
        <v>0</v>
      </c>
      <c r="L135" s="53">
        <f t="shared" si="16"/>
        <v>0</v>
      </c>
      <c r="M135" s="53">
        <f t="shared" si="17"/>
        <v>0</v>
      </c>
      <c r="N135" s="53">
        <f t="shared" si="18"/>
        <v>0</v>
      </c>
      <c r="O135" s="54">
        <f t="shared" si="19"/>
        <v>0</v>
      </c>
    </row>
    <row r="136" spans="1:15" s="51" customFormat="1" ht="57.75" customHeight="1" x14ac:dyDescent="0.2">
      <c r="A136" s="52">
        <v>123</v>
      </c>
      <c r="B136" s="93" t="s">
        <v>169</v>
      </c>
      <c r="C136" s="3"/>
      <c r="D136" s="94">
        <v>1</v>
      </c>
      <c r="E136" s="95" t="s">
        <v>236</v>
      </c>
      <c r="F136" s="4"/>
      <c r="G136" s="2"/>
      <c r="H136" s="53">
        <f t="shared" si="13"/>
        <v>0</v>
      </c>
      <c r="I136" s="2"/>
      <c r="J136" s="53">
        <f t="shared" si="14"/>
        <v>0</v>
      </c>
      <c r="K136" s="53">
        <f t="shared" si="15"/>
        <v>0</v>
      </c>
      <c r="L136" s="53">
        <f t="shared" si="16"/>
        <v>0</v>
      </c>
      <c r="M136" s="53">
        <f t="shared" si="17"/>
        <v>0</v>
      </c>
      <c r="N136" s="53">
        <f t="shared" si="18"/>
        <v>0</v>
      </c>
      <c r="O136" s="54">
        <f t="shared" si="19"/>
        <v>0</v>
      </c>
    </row>
    <row r="137" spans="1:15" s="51" customFormat="1" ht="57.75" customHeight="1" x14ac:dyDescent="0.2">
      <c r="A137" s="52">
        <v>124</v>
      </c>
      <c r="B137" s="93" t="s">
        <v>170</v>
      </c>
      <c r="C137" s="3"/>
      <c r="D137" s="94">
        <v>1</v>
      </c>
      <c r="E137" s="95" t="s">
        <v>236</v>
      </c>
      <c r="F137" s="4"/>
      <c r="G137" s="2"/>
      <c r="H137" s="53">
        <f t="shared" si="13"/>
        <v>0</v>
      </c>
      <c r="I137" s="2"/>
      <c r="J137" s="53">
        <f t="shared" si="14"/>
        <v>0</v>
      </c>
      <c r="K137" s="53">
        <f t="shared" si="15"/>
        <v>0</v>
      </c>
      <c r="L137" s="53">
        <f t="shared" si="16"/>
        <v>0</v>
      </c>
      <c r="M137" s="53">
        <f t="shared" si="17"/>
        <v>0</v>
      </c>
      <c r="N137" s="53">
        <f t="shared" si="18"/>
        <v>0</v>
      </c>
      <c r="O137" s="54">
        <f t="shared" si="19"/>
        <v>0</v>
      </c>
    </row>
    <row r="138" spans="1:15" s="51" customFormat="1" ht="57.75" customHeight="1" x14ac:dyDescent="0.2">
      <c r="A138" s="52">
        <v>125</v>
      </c>
      <c r="B138" s="93" t="s">
        <v>171</v>
      </c>
      <c r="C138" s="3"/>
      <c r="D138" s="94">
        <v>1</v>
      </c>
      <c r="E138" s="95" t="s">
        <v>236</v>
      </c>
      <c r="F138" s="4"/>
      <c r="G138" s="2"/>
      <c r="H138" s="53">
        <f t="shared" si="13"/>
        <v>0</v>
      </c>
      <c r="I138" s="2"/>
      <c r="J138" s="53">
        <f t="shared" si="14"/>
        <v>0</v>
      </c>
      <c r="K138" s="53">
        <f t="shared" si="15"/>
        <v>0</v>
      </c>
      <c r="L138" s="53">
        <f t="shared" si="16"/>
        <v>0</v>
      </c>
      <c r="M138" s="53">
        <f t="shared" si="17"/>
        <v>0</v>
      </c>
      <c r="N138" s="53">
        <f t="shared" si="18"/>
        <v>0</v>
      </c>
      <c r="O138" s="54">
        <f t="shared" si="19"/>
        <v>0</v>
      </c>
    </row>
    <row r="139" spans="1:15" s="51" customFormat="1" ht="57.75" customHeight="1" x14ac:dyDescent="0.2">
      <c r="A139" s="52">
        <v>126</v>
      </c>
      <c r="B139" s="93" t="s">
        <v>172</v>
      </c>
      <c r="C139" s="3"/>
      <c r="D139" s="94">
        <v>1</v>
      </c>
      <c r="E139" s="95" t="s">
        <v>236</v>
      </c>
      <c r="F139" s="4"/>
      <c r="G139" s="2"/>
      <c r="H139" s="53">
        <f t="shared" si="13"/>
        <v>0</v>
      </c>
      <c r="I139" s="2"/>
      <c r="J139" s="53">
        <f t="shared" si="14"/>
        <v>0</v>
      </c>
      <c r="K139" s="53">
        <f t="shared" si="15"/>
        <v>0</v>
      </c>
      <c r="L139" s="53">
        <f t="shared" si="16"/>
        <v>0</v>
      </c>
      <c r="M139" s="53">
        <f t="shared" si="17"/>
        <v>0</v>
      </c>
      <c r="N139" s="53">
        <f t="shared" si="18"/>
        <v>0</v>
      </c>
      <c r="O139" s="54">
        <f t="shared" si="19"/>
        <v>0</v>
      </c>
    </row>
    <row r="140" spans="1:15" s="51" customFormat="1" ht="57.75" customHeight="1" x14ac:dyDescent="0.2">
      <c r="A140" s="52">
        <v>127</v>
      </c>
      <c r="B140" s="93" t="s">
        <v>173</v>
      </c>
      <c r="C140" s="3"/>
      <c r="D140" s="94">
        <v>1</v>
      </c>
      <c r="E140" s="95" t="s">
        <v>236</v>
      </c>
      <c r="F140" s="4"/>
      <c r="G140" s="2"/>
      <c r="H140" s="53">
        <f t="shared" si="13"/>
        <v>0</v>
      </c>
      <c r="I140" s="2"/>
      <c r="J140" s="53">
        <f t="shared" si="14"/>
        <v>0</v>
      </c>
      <c r="K140" s="53">
        <f t="shared" si="15"/>
        <v>0</v>
      </c>
      <c r="L140" s="53">
        <f t="shared" si="16"/>
        <v>0</v>
      </c>
      <c r="M140" s="53">
        <f t="shared" si="17"/>
        <v>0</v>
      </c>
      <c r="N140" s="53">
        <f t="shared" si="18"/>
        <v>0</v>
      </c>
      <c r="O140" s="54">
        <f t="shared" si="19"/>
        <v>0</v>
      </c>
    </row>
    <row r="141" spans="1:15" s="51" customFormat="1" ht="57.75" customHeight="1" x14ac:dyDescent="0.2">
      <c r="A141" s="52">
        <v>128</v>
      </c>
      <c r="B141" s="93" t="s">
        <v>174</v>
      </c>
      <c r="C141" s="3"/>
      <c r="D141" s="94">
        <v>1</v>
      </c>
      <c r="E141" s="95" t="s">
        <v>236</v>
      </c>
      <c r="F141" s="4"/>
      <c r="G141" s="2"/>
      <c r="H141" s="53">
        <f t="shared" si="13"/>
        <v>0</v>
      </c>
      <c r="I141" s="2"/>
      <c r="J141" s="53">
        <f t="shared" si="14"/>
        <v>0</v>
      </c>
      <c r="K141" s="53">
        <f t="shared" si="15"/>
        <v>0</v>
      </c>
      <c r="L141" s="53">
        <f t="shared" si="16"/>
        <v>0</v>
      </c>
      <c r="M141" s="53">
        <f t="shared" si="17"/>
        <v>0</v>
      </c>
      <c r="N141" s="53">
        <f t="shared" si="18"/>
        <v>0</v>
      </c>
      <c r="O141" s="54">
        <f t="shared" si="19"/>
        <v>0</v>
      </c>
    </row>
    <row r="142" spans="1:15" s="51" customFormat="1" ht="57.75" customHeight="1" x14ac:dyDescent="0.2">
      <c r="A142" s="52">
        <v>129</v>
      </c>
      <c r="B142" s="93" t="s">
        <v>175</v>
      </c>
      <c r="C142" s="3"/>
      <c r="D142" s="94">
        <v>1</v>
      </c>
      <c r="E142" s="95" t="s">
        <v>236</v>
      </c>
      <c r="F142" s="4"/>
      <c r="G142" s="2"/>
      <c r="H142" s="53">
        <f t="shared" si="13"/>
        <v>0</v>
      </c>
      <c r="I142" s="2"/>
      <c r="J142" s="53">
        <f t="shared" si="14"/>
        <v>0</v>
      </c>
      <c r="K142" s="53">
        <f t="shared" si="15"/>
        <v>0</v>
      </c>
      <c r="L142" s="53">
        <f t="shared" si="16"/>
        <v>0</v>
      </c>
      <c r="M142" s="53">
        <f t="shared" si="17"/>
        <v>0</v>
      </c>
      <c r="N142" s="53">
        <f t="shared" si="18"/>
        <v>0</v>
      </c>
      <c r="O142" s="54">
        <f t="shared" si="19"/>
        <v>0</v>
      </c>
    </row>
    <row r="143" spans="1:15" s="51" customFormat="1" ht="57.75" customHeight="1" x14ac:dyDescent="0.2">
      <c r="A143" s="52">
        <v>130</v>
      </c>
      <c r="B143" s="93" t="s">
        <v>176</v>
      </c>
      <c r="C143" s="3"/>
      <c r="D143" s="94">
        <v>1</v>
      </c>
      <c r="E143" s="95" t="s">
        <v>236</v>
      </c>
      <c r="F143" s="4"/>
      <c r="G143" s="2"/>
      <c r="H143" s="53">
        <f t="shared" ref="H143:H202" si="20">+ROUND(F143*G143,0)</f>
        <v>0</v>
      </c>
      <c r="I143" s="2"/>
      <c r="J143" s="53">
        <f t="shared" ref="J143:J202" si="21">ROUND(F143*I143,0)</f>
        <v>0</v>
      </c>
      <c r="K143" s="53">
        <f t="shared" ref="K143:K202" si="22">ROUND(F143+H143+J143,0)</f>
        <v>0</v>
      </c>
      <c r="L143" s="53">
        <f t="shared" ref="L143:L202" si="23">ROUND(F143*D143,0)</f>
        <v>0</v>
      </c>
      <c r="M143" s="53">
        <f t="shared" ref="M143:M202" si="24">ROUND(L143*G143,0)</f>
        <v>0</v>
      </c>
      <c r="N143" s="53">
        <f t="shared" ref="N143:N202" si="25">ROUND(L143*I143,0)</f>
        <v>0</v>
      </c>
      <c r="O143" s="54">
        <f t="shared" ref="O143:O202" si="26">ROUND(L143+N143+M143,0)</f>
        <v>0</v>
      </c>
    </row>
    <row r="144" spans="1:15" s="51" customFormat="1" ht="57.75" customHeight="1" x14ac:dyDescent="0.2">
      <c r="A144" s="52">
        <v>131</v>
      </c>
      <c r="B144" s="93" t="s">
        <v>177</v>
      </c>
      <c r="C144" s="3"/>
      <c r="D144" s="94">
        <v>1</v>
      </c>
      <c r="E144" s="95" t="s">
        <v>236</v>
      </c>
      <c r="F144" s="4"/>
      <c r="G144" s="2"/>
      <c r="H144" s="53">
        <f t="shared" si="20"/>
        <v>0</v>
      </c>
      <c r="I144" s="2"/>
      <c r="J144" s="53">
        <f t="shared" si="21"/>
        <v>0</v>
      </c>
      <c r="K144" s="53">
        <f t="shared" si="22"/>
        <v>0</v>
      </c>
      <c r="L144" s="53">
        <f t="shared" si="23"/>
        <v>0</v>
      </c>
      <c r="M144" s="53">
        <f t="shared" si="24"/>
        <v>0</v>
      </c>
      <c r="N144" s="53">
        <f t="shared" si="25"/>
        <v>0</v>
      </c>
      <c r="O144" s="54">
        <f t="shared" si="26"/>
        <v>0</v>
      </c>
    </row>
    <row r="145" spans="1:15" s="51" customFormat="1" ht="57.75" customHeight="1" x14ac:dyDescent="0.2">
      <c r="A145" s="52">
        <v>132</v>
      </c>
      <c r="B145" s="93" t="s">
        <v>178</v>
      </c>
      <c r="C145" s="3"/>
      <c r="D145" s="94">
        <v>1</v>
      </c>
      <c r="E145" s="95" t="s">
        <v>236</v>
      </c>
      <c r="F145" s="4"/>
      <c r="G145" s="2"/>
      <c r="H145" s="53">
        <f t="shared" si="20"/>
        <v>0</v>
      </c>
      <c r="I145" s="2"/>
      <c r="J145" s="53">
        <f t="shared" si="21"/>
        <v>0</v>
      </c>
      <c r="K145" s="53">
        <f t="shared" si="22"/>
        <v>0</v>
      </c>
      <c r="L145" s="53">
        <f t="shared" si="23"/>
        <v>0</v>
      </c>
      <c r="M145" s="53">
        <f t="shared" si="24"/>
        <v>0</v>
      </c>
      <c r="N145" s="53">
        <f t="shared" si="25"/>
        <v>0</v>
      </c>
      <c r="O145" s="54">
        <f t="shared" si="26"/>
        <v>0</v>
      </c>
    </row>
    <row r="146" spans="1:15" s="51" customFormat="1" ht="57.75" customHeight="1" x14ac:dyDescent="0.2">
      <c r="A146" s="52">
        <v>133</v>
      </c>
      <c r="B146" s="93" t="s">
        <v>179</v>
      </c>
      <c r="C146" s="3"/>
      <c r="D146" s="94">
        <v>1</v>
      </c>
      <c r="E146" s="95" t="s">
        <v>236</v>
      </c>
      <c r="F146" s="4"/>
      <c r="G146" s="2"/>
      <c r="H146" s="53">
        <f t="shared" si="20"/>
        <v>0</v>
      </c>
      <c r="I146" s="2"/>
      <c r="J146" s="53">
        <f t="shared" si="21"/>
        <v>0</v>
      </c>
      <c r="K146" s="53">
        <f t="shared" si="22"/>
        <v>0</v>
      </c>
      <c r="L146" s="53">
        <f t="shared" si="23"/>
        <v>0</v>
      </c>
      <c r="M146" s="53">
        <f t="shared" si="24"/>
        <v>0</v>
      </c>
      <c r="N146" s="53">
        <f t="shared" si="25"/>
        <v>0</v>
      </c>
      <c r="O146" s="54">
        <f t="shared" si="26"/>
        <v>0</v>
      </c>
    </row>
    <row r="147" spans="1:15" s="51" customFormat="1" ht="57.75" customHeight="1" x14ac:dyDescent="0.2">
      <c r="A147" s="52">
        <v>134</v>
      </c>
      <c r="B147" s="93" t="s">
        <v>180</v>
      </c>
      <c r="C147" s="3"/>
      <c r="D147" s="94">
        <v>1</v>
      </c>
      <c r="E147" s="95" t="s">
        <v>236</v>
      </c>
      <c r="F147" s="4"/>
      <c r="G147" s="2"/>
      <c r="H147" s="53">
        <f t="shared" si="20"/>
        <v>0</v>
      </c>
      <c r="I147" s="2"/>
      <c r="J147" s="53">
        <f t="shared" si="21"/>
        <v>0</v>
      </c>
      <c r="K147" s="53">
        <f t="shared" si="22"/>
        <v>0</v>
      </c>
      <c r="L147" s="53">
        <f t="shared" si="23"/>
        <v>0</v>
      </c>
      <c r="M147" s="53">
        <f t="shared" si="24"/>
        <v>0</v>
      </c>
      <c r="N147" s="53">
        <f t="shared" si="25"/>
        <v>0</v>
      </c>
      <c r="O147" s="54">
        <f t="shared" si="26"/>
        <v>0</v>
      </c>
    </row>
    <row r="148" spans="1:15" s="51" customFormat="1" ht="57.75" customHeight="1" x14ac:dyDescent="0.2">
      <c r="A148" s="52">
        <v>135</v>
      </c>
      <c r="B148" s="93" t="s">
        <v>181</v>
      </c>
      <c r="C148" s="3"/>
      <c r="D148" s="94">
        <v>1</v>
      </c>
      <c r="E148" s="95" t="s">
        <v>236</v>
      </c>
      <c r="F148" s="4"/>
      <c r="G148" s="2"/>
      <c r="H148" s="53">
        <f t="shared" si="20"/>
        <v>0</v>
      </c>
      <c r="I148" s="2"/>
      <c r="J148" s="53">
        <f t="shared" si="21"/>
        <v>0</v>
      </c>
      <c r="K148" s="53">
        <f t="shared" si="22"/>
        <v>0</v>
      </c>
      <c r="L148" s="53">
        <f t="shared" si="23"/>
        <v>0</v>
      </c>
      <c r="M148" s="53">
        <f t="shared" si="24"/>
        <v>0</v>
      </c>
      <c r="N148" s="53">
        <f t="shared" si="25"/>
        <v>0</v>
      </c>
      <c r="O148" s="54">
        <f t="shared" si="26"/>
        <v>0</v>
      </c>
    </row>
    <row r="149" spans="1:15" s="51" customFormat="1" ht="57.75" customHeight="1" x14ac:dyDescent="0.2">
      <c r="A149" s="52">
        <v>136</v>
      </c>
      <c r="B149" s="93" t="s">
        <v>182</v>
      </c>
      <c r="C149" s="3"/>
      <c r="D149" s="94">
        <v>1</v>
      </c>
      <c r="E149" s="95" t="s">
        <v>236</v>
      </c>
      <c r="F149" s="4"/>
      <c r="G149" s="2"/>
      <c r="H149" s="53">
        <f t="shared" si="20"/>
        <v>0</v>
      </c>
      <c r="I149" s="2"/>
      <c r="J149" s="53">
        <f t="shared" si="21"/>
        <v>0</v>
      </c>
      <c r="K149" s="53">
        <f t="shared" si="22"/>
        <v>0</v>
      </c>
      <c r="L149" s="53">
        <f t="shared" si="23"/>
        <v>0</v>
      </c>
      <c r="M149" s="53">
        <f t="shared" si="24"/>
        <v>0</v>
      </c>
      <c r="N149" s="53">
        <f t="shared" si="25"/>
        <v>0</v>
      </c>
      <c r="O149" s="54">
        <f t="shared" si="26"/>
        <v>0</v>
      </c>
    </row>
    <row r="150" spans="1:15" s="51" customFormat="1" ht="57.75" customHeight="1" x14ac:dyDescent="0.2">
      <c r="A150" s="52">
        <v>137</v>
      </c>
      <c r="B150" s="93" t="s">
        <v>183</v>
      </c>
      <c r="C150" s="3"/>
      <c r="D150" s="94">
        <v>1</v>
      </c>
      <c r="E150" s="95" t="s">
        <v>236</v>
      </c>
      <c r="F150" s="4"/>
      <c r="G150" s="2"/>
      <c r="H150" s="53">
        <f t="shared" si="20"/>
        <v>0</v>
      </c>
      <c r="I150" s="2"/>
      <c r="J150" s="53">
        <f t="shared" si="21"/>
        <v>0</v>
      </c>
      <c r="K150" s="53">
        <f t="shared" si="22"/>
        <v>0</v>
      </c>
      <c r="L150" s="53">
        <f t="shared" si="23"/>
        <v>0</v>
      </c>
      <c r="M150" s="53">
        <f t="shared" si="24"/>
        <v>0</v>
      </c>
      <c r="N150" s="53">
        <f t="shared" si="25"/>
        <v>0</v>
      </c>
      <c r="O150" s="54">
        <f t="shared" si="26"/>
        <v>0</v>
      </c>
    </row>
    <row r="151" spans="1:15" s="51" customFormat="1" ht="57.75" customHeight="1" x14ac:dyDescent="0.2">
      <c r="A151" s="52">
        <v>138</v>
      </c>
      <c r="B151" s="93" t="s">
        <v>184</v>
      </c>
      <c r="C151" s="3"/>
      <c r="D151" s="94">
        <v>1</v>
      </c>
      <c r="E151" s="95" t="s">
        <v>236</v>
      </c>
      <c r="F151" s="4"/>
      <c r="G151" s="2"/>
      <c r="H151" s="53">
        <f t="shared" si="20"/>
        <v>0</v>
      </c>
      <c r="I151" s="2"/>
      <c r="J151" s="53">
        <f t="shared" si="21"/>
        <v>0</v>
      </c>
      <c r="K151" s="53">
        <f t="shared" si="22"/>
        <v>0</v>
      </c>
      <c r="L151" s="53">
        <f t="shared" si="23"/>
        <v>0</v>
      </c>
      <c r="M151" s="53">
        <f t="shared" si="24"/>
        <v>0</v>
      </c>
      <c r="N151" s="53">
        <f t="shared" si="25"/>
        <v>0</v>
      </c>
      <c r="O151" s="54">
        <f t="shared" si="26"/>
        <v>0</v>
      </c>
    </row>
    <row r="152" spans="1:15" s="51" customFormat="1" ht="57.75" customHeight="1" x14ac:dyDescent="0.2">
      <c r="A152" s="52">
        <v>139</v>
      </c>
      <c r="B152" s="93" t="s">
        <v>185</v>
      </c>
      <c r="C152" s="3"/>
      <c r="D152" s="94">
        <v>1</v>
      </c>
      <c r="E152" s="95" t="s">
        <v>236</v>
      </c>
      <c r="F152" s="4"/>
      <c r="G152" s="2"/>
      <c r="H152" s="53">
        <f t="shared" si="20"/>
        <v>0</v>
      </c>
      <c r="I152" s="2"/>
      <c r="J152" s="53">
        <f t="shared" si="21"/>
        <v>0</v>
      </c>
      <c r="K152" s="53">
        <f t="shared" si="22"/>
        <v>0</v>
      </c>
      <c r="L152" s="53">
        <f t="shared" si="23"/>
        <v>0</v>
      </c>
      <c r="M152" s="53">
        <f t="shared" si="24"/>
        <v>0</v>
      </c>
      <c r="N152" s="53">
        <f t="shared" si="25"/>
        <v>0</v>
      </c>
      <c r="O152" s="54">
        <f t="shared" si="26"/>
        <v>0</v>
      </c>
    </row>
    <row r="153" spans="1:15" s="51" customFormat="1" ht="57.75" customHeight="1" x14ac:dyDescent="0.2">
      <c r="A153" s="52">
        <v>140</v>
      </c>
      <c r="B153" s="93" t="s">
        <v>186</v>
      </c>
      <c r="C153" s="3"/>
      <c r="D153" s="94">
        <v>1</v>
      </c>
      <c r="E153" s="95" t="s">
        <v>236</v>
      </c>
      <c r="F153" s="4"/>
      <c r="G153" s="2"/>
      <c r="H153" s="53">
        <f t="shared" si="20"/>
        <v>0</v>
      </c>
      <c r="I153" s="2"/>
      <c r="J153" s="53">
        <f t="shared" si="21"/>
        <v>0</v>
      </c>
      <c r="K153" s="53">
        <f t="shared" si="22"/>
        <v>0</v>
      </c>
      <c r="L153" s="53">
        <f t="shared" si="23"/>
        <v>0</v>
      </c>
      <c r="M153" s="53">
        <f t="shared" si="24"/>
        <v>0</v>
      </c>
      <c r="N153" s="53">
        <f t="shared" si="25"/>
        <v>0</v>
      </c>
      <c r="O153" s="54">
        <f t="shared" si="26"/>
        <v>0</v>
      </c>
    </row>
    <row r="154" spans="1:15" s="51" customFormat="1" ht="57.75" customHeight="1" x14ac:dyDescent="0.2">
      <c r="A154" s="52">
        <v>141</v>
      </c>
      <c r="B154" s="93" t="s">
        <v>187</v>
      </c>
      <c r="C154" s="3"/>
      <c r="D154" s="94">
        <v>1</v>
      </c>
      <c r="E154" s="95" t="s">
        <v>236</v>
      </c>
      <c r="F154" s="4"/>
      <c r="G154" s="2"/>
      <c r="H154" s="53">
        <f t="shared" si="20"/>
        <v>0</v>
      </c>
      <c r="I154" s="2"/>
      <c r="J154" s="53">
        <f t="shared" si="21"/>
        <v>0</v>
      </c>
      <c r="K154" s="53">
        <f t="shared" si="22"/>
        <v>0</v>
      </c>
      <c r="L154" s="53">
        <f t="shared" si="23"/>
        <v>0</v>
      </c>
      <c r="M154" s="53">
        <f t="shared" si="24"/>
        <v>0</v>
      </c>
      <c r="N154" s="53">
        <f t="shared" si="25"/>
        <v>0</v>
      </c>
      <c r="O154" s="54">
        <f t="shared" si="26"/>
        <v>0</v>
      </c>
    </row>
    <row r="155" spans="1:15" s="51" customFormat="1" ht="57.75" customHeight="1" x14ac:dyDescent="0.2">
      <c r="A155" s="52">
        <v>142</v>
      </c>
      <c r="B155" s="93" t="s">
        <v>188</v>
      </c>
      <c r="C155" s="3"/>
      <c r="D155" s="94">
        <v>1</v>
      </c>
      <c r="E155" s="95" t="s">
        <v>236</v>
      </c>
      <c r="F155" s="4"/>
      <c r="G155" s="2"/>
      <c r="H155" s="53">
        <f t="shared" si="20"/>
        <v>0</v>
      </c>
      <c r="I155" s="2"/>
      <c r="J155" s="53">
        <f t="shared" si="21"/>
        <v>0</v>
      </c>
      <c r="K155" s="53">
        <f t="shared" si="22"/>
        <v>0</v>
      </c>
      <c r="L155" s="53">
        <f t="shared" si="23"/>
        <v>0</v>
      </c>
      <c r="M155" s="53">
        <f t="shared" si="24"/>
        <v>0</v>
      </c>
      <c r="N155" s="53">
        <f t="shared" si="25"/>
        <v>0</v>
      </c>
      <c r="O155" s="54">
        <f t="shared" si="26"/>
        <v>0</v>
      </c>
    </row>
    <row r="156" spans="1:15" s="51" customFormat="1" ht="57.75" customHeight="1" x14ac:dyDescent="0.2">
      <c r="A156" s="52">
        <v>143</v>
      </c>
      <c r="B156" s="93" t="s">
        <v>189</v>
      </c>
      <c r="C156" s="3"/>
      <c r="D156" s="94">
        <v>1</v>
      </c>
      <c r="E156" s="95" t="s">
        <v>236</v>
      </c>
      <c r="F156" s="4"/>
      <c r="G156" s="2"/>
      <c r="H156" s="53">
        <f t="shared" si="20"/>
        <v>0</v>
      </c>
      <c r="I156" s="2"/>
      <c r="J156" s="53">
        <f t="shared" si="21"/>
        <v>0</v>
      </c>
      <c r="K156" s="53">
        <f t="shared" si="22"/>
        <v>0</v>
      </c>
      <c r="L156" s="53">
        <f t="shared" si="23"/>
        <v>0</v>
      </c>
      <c r="M156" s="53">
        <f t="shared" si="24"/>
        <v>0</v>
      </c>
      <c r="N156" s="53">
        <f t="shared" si="25"/>
        <v>0</v>
      </c>
      <c r="O156" s="54">
        <f t="shared" si="26"/>
        <v>0</v>
      </c>
    </row>
    <row r="157" spans="1:15" s="51" customFormat="1" ht="57.75" customHeight="1" x14ac:dyDescent="0.2">
      <c r="A157" s="52">
        <v>144</v>
      </c>
      <c r="B157" s="93" t="s">
        <v>190</v>
      </c>
      <c r="C157" s="3"/>
      <c r="D157" s="94">
        <v>1</v>
      </c>
      <c r="E157" s="95" t="s">
        <v>236</v>
      </c>
      <c r="F157" s="4"/>
      <c r="G157" s="2"/>
      <c r="H157" s="53">
        <f t="shared" si="20"/>
        <v>0</v>
      </c>
      <c r="I157" s="2"/>
      <c r="J157" s="53">
        <f t="shared" si="21"/>
        <v>0</v>
      </c>
      <c r="K157" s="53">
        <f t="shared" si="22"/>
        <v>0</v>
      </c>
      <c r="L157" s="53">
        <f t="shared" si="23"/>
        <v>0</v>
      </c>
      <c r="M157" s="53">
        <f t="shared" si="24"/>
        <v>0</v>
      </c>
      <c r="N157" s="53">
        <f t="shared" si="25"/>
        <v>0</v>
      </c>
      <c r="O157" s="54">
        <f t="shared" si="26"/>
        <v>0</v>
      </c>
    </row>
    <row r="158" spans="1:15" s="51" customFormat="1" ht="57.75" customHeight="1" x14ac:dyDescent="0.2">
      <c r="A158" s="52">
        <v>145</v>
      </c>
      <c r="B158" s="93" t="s">
        <v>191</v>
      </c>
      <c r="C158" s="3"/>
      <c r="D158" s="94">
        <v>1</v>
      </c>
      <c r="E158" s="95" t="s">
        <v>236</v>
      </c>
      <c r="F158" s="4"/>
      <c r="G158" s="2"/>
      <c r="H158" s="53">
        <f t="shared" si="20"/>
        <v>0</v>
      </c>
      <c r="I158" s="2"/>
      <c r="J158" s="53">
        <f t="shared" si="21"/>
        <v>0</v>
      </c>
      <c r="K158" s="53">
        <f t="shared" si="22"/>
        <v>0</v>
      </c>
      <c r="L158" s="53">
        <f t="shared" si="23"/>
        <v>0</v>
      </c>
      <c r="M158" s="53">
        <f t="shared" si="24"/>
        <v>0</v>
      </c>
      <c r="N158" s="53">
        <f t="shared" si="25"/>
        <v>0</v>
      </c>
      <c r="O158" s="54">
        <f t="shared" si="26"/>
        <v>0</v>
      </c>
    </row>
    <row r="159" spans="1:15" s="51" customFormat="1" ht="57.75" customHeight="1" x14ac:dyDescent="0.2">
      <c r="A159" s="52">
        <v>146</v>
      </c>
      <c r="B159" s="93" t="s">
        <v>192</v>
      </c>
      <c r="C159" s="3"/>
      <c r="D159" s="94">
        <v>1</v>
      </c>
      <c r="E159" s="95" t="s">
        <v>236</v>
      </c>
      <c r="F159" s="4"/>
      <c r="G159" s="2"/>
      <c r="H159" s="53">
        <f t="shared" si="20"/>
        <v>0</v>
      </c>
      <c r="I159" s="2"/>
      <c r="J159" s="53">
        <f t="shared" si="21"/>
        <v>0</v>
      </c>
      <c r="K159" s="53">
        <f t="shared" si="22"/>
        <v>0</v>
      </c>
      <c r="L159" s="53">
        <f t="shared" si="23"/>
        <v>0</v>
      </c>
      <c r="M159" s="53">
        <f t="shared" si="24"/>
        <v>0</v>
      </c>
      <c r="N159" s="53">
        <f t="shared" si="25"/>
        <v>0</v>
      </c>
      <c r="O159" s="54">
        <f t="shared" si="26"/>
        <v>0</v>
      </c>
    </row>
    <row r="160" spans="1:15" s="51" customFormat="1" ht="57.75" customHeight="1" x14ac:dyDescent="0.2">
      <c r="A160" s="52">
        <v>147</v>
      </c>
      <c r="B160" s="93" t="s">
        <v>193</v>
      </c>
      <c r="C160" s="3"/>
      <c r="D160" s="94">
        <v>1</v>
      </c>
      <c r="E160" s="95" t="s">
        <v>236</v>
      </c>
      <c r="F160" s="4"/>
      <c r="G160" s="2"/>
      <c r="H160" s="53">
        <f t="shared" si="20"/>
        <v>0</v>
      </c>
      <c r="I160" s="2"/>
      <c r="J160" s="53">
        <f t="shared" si="21"/>
        <v>0</v>
      </c>
      <c r="K160" s="53">
        <f t="shared" si="22"/>
        <v>0</v>
      </c>
      <c r="L160" s="53">
        <f t="shared" si="23"/>
        <v>0</v>
      </c>
      <c r="M160" s="53">
        <f t="shared" si="24"/>
        <v>0</v>
      </c>
      <c r="N160" s="53">
        <f t="shared" si="25"/>
        <v>0</v>
      </c>
      <c r="O160" s="54">
        <f t="shared" si="26"/>
        <v>0</v>
      </c>
    </row>
    <row r="161" spans="1:15" s="51" customFormat="1" ht="57.75" customHeight="1" x14ac:dyDescent="0.2">
      <c r="A161" s="52">
        <v>148</v>
      </c>
      <c r="B161" s="93" t="s">
        <v>194</v>
      </c>
      <c r="C161" s="3"/>
      <c r="D161" s="94">
        <v>1</v>
      </c>
      <c r="E161" s="95" t="s">
        <v>236</v>
      </c>
      <c r="F161" s="4"/>
      <c r="G161" s="2"/>
      <c r="H161" s="53">
        <f t="shared" si="20"/>
        <v>0</v>
      </c>
      <c r="I161" s="2"/>
      <c r="J161" s="53">
        <f t="shared" si="21"/>
        <v>0</v>
      </c>
      <c r="K161" s="53">
        <f t="shared" si="22"/>
        <v>0</v>
      </c>
      <c r="L161" s="53">
        <f t="shared" si="23"/>
        <v>0</v>
      </c>
      <c r="M161" s="53">
        <f t="shared" si="24"/>
        <v>0</v>
      </c>
      <c r="N161" s="53">
        <f t="shared" si="25"/>
        <v>0</v>
      </c>
      <c r="O161" s="54">
        <f t="shared" si="26"/>
        <v>0</v>
      </c>
    </row>
    <row r="162" spans="1:15" s="51" customFormat="1" ht="57.75" customHeight="1" x14ac:dyDescent="0.2">
      <c r="A162" s="52">
        <v>149</v>
      </c>
      <c r="B162" s="93" t="s">
        <v>195</v>
      </c>
      <c r="C162" s="3"/>
      <c r="D162" s="94">
        <v>1</v>
      </c>
      <c r="E162" s="95" t="s">
        <v>236</v>
      </c>
      <c r="F162" s="4"/>
      <c r="G162" s="2"/>
      <c r="H162" s="53">
        <f t="shared" si="20"/>
        <v>0</v>
      </c>
      <c r="I162" s="2"/>
      <c r="J162" s="53">
        <f t="shared" si="21"/>
        <v>0</v>
      </c>
      <c r="K162" s="53">
        <f t="shared" si="22"/>
        <v>0</v>
      </c>
      <c r="L162" s="53">
        <f t="shared" si="23"/>
        <v>0</v>
      </c>
      <c r="M162" s="53">
        <f t="shared" si="24"/>
        <v>0</v>
      </c>
      <c r="N162" s="53">
        <f t="shared" si="25"/>
        <v>0</v>
      </c>
      <c r="O162" s="54">
        <f t="shared" si="26"/>
        <v>0</v>
      </c>
    </row>
    <row r="163" spans="1:15" s="51" customFormat="1" ht="57.75" customHeight="1" x14ac:dyDescent="0.2">
      <c r="A163" s="52">
        <v>150</v>
      </c>
      <c r="B163" s="93" t="s">
        <v>196</v>
      </c>
      <c r="C163" s="3"/>
      <c r="D163" s="94">
        <v>1</v>
      </c>
      <c r="E163" s="95" t="s">
        <v>236</v>
      </c>
      <c r="F163" s="4"/>
      <c r="G163" s="2"/>
      <c r="H163" s="53">
        <f t="shared" si="20"/>
        <v>0</v>
      </c>
      <c r="I163" s="2"/>
      <c r="J163" s="53">
        <f t="shared" si="21"/>
        <v>0</v>
      </c>
      <c r="K163" s="53">
        <f t="shared" si="22"/>
        <v>0</v>
      </c>
      <c r="L163" s="53">
        <f t="shared" si="23"/>
        <v>0</v>
      </c>
      <c r="M163" s="53">
        <f t="shared" si="24"/>
        <v>0</v>
      </c>
      <c r="N163" s="53">
        <f t="shared" si="25"/>
        <v>0</v>
      </c>
      <c r="O163" s="54">
        <f t="shared" si="26"/>
        <v>0</v>
      </c>
    </row>
    <row r="164" spans="1:15" s="51" customFormat="1" ht="57.75" customHeight="1" x14ac:dyDescent="0.2">
      <c r="A164" s="52">
        <v>151</v>
      </c>
      <c r="B164" s="93" t="s">
        <v>197</v>
      </c>
      <c r="C164" s="3"/>
      <c r="D164" s="94">
        <v>1</v>
      </c>
      <c r="E164" s="95" t="s">
        <v>236</v>
      </c>
      <c r="F164" s="4"/>
      <c r="G164" s="2"/>
      <c r="H164" s="53">
        <f t="shared" si="20"/>
        <v>0</v>
      </c>
      <c r="I164" s="2"/>
      <c r="J164" s="53">
        <f t="shared" si="21"/>
        <v>0</v>
      </c>
      <c r="K164" s="53">
        <f t="shared" si="22"/>
        <v>0</v>
      </c>
      <c r="L164" s="53">
        <f t="shared" si="23"/>
        <v>0</v>
      </c>
      <c r="M164" s="53">
        <f t="shared" si="24"/>
        <v>0</v>
      </c>
      <c r="N164" s="53">
        <f t="shared" si="25"/>
        <v>0</v>
      </c>
      <c r="O164" s="54">
        <f t="shared" si="26"/>
        <v>0</v>
      </c>
    </row>
    <row r="165" spans="1:15" s="51" customFormat="1" ht="57.75" customHeight="1" x14ac:dyDescent="0.2">
      <c r="A165" s="52">
        <v>152</v>
      </c>
      <c r="B165" s="93" t="s">
        <v>198</v>
      </c>
      <c r="C165" s="3"/>
      <c r="D165" s="94">
        <v>1</v>
      </c>
      <c r="E165" s="95" t="s">
        <v>236</v>
      </c>
      <c r="F165" s="4"/>
      <c r="G165" s="2"/>
      <c r="H165" s="53">
        <f t="shared" si="20"/>
        <v>0</v>
      </c>
      <c r="I165" s="2"/>
      <c r="J165" s="53">
        <f t="shared" si="21"/>
        <v>0</v>
      </c>
      <c r="K165" s="53">
        <f t="shared" si="22"/>
        <v>0</v>
      </c>
      <c r="L165" s="53">
        <f t="shared" si="23"/>
        <v>0</v>
      </c>
      <c r="M165" s="53">
        <f t="shared" si="24"/>
        <v>0</v>
      </c>
      <c r="N165" s="53">
        <f t="shared" si="25"/>
        <v>0</v>
      </c>
      <c r="O165" s="54">
        <f t="shared" si="26"/>
        <v>0</v>
      </c>
    </row>
    <row r="166" spans="1:15" s="51" customFormat="1" ht="57.75" customHeight="1" x14ac:dyDescent="0.2">
      <c r="A166" s="52">
        <v>153</v>
      </c>
      <c r="B166" s="93" t="s">
        <v>199</v>
      </c>
      <c r="C166" s="3"/>
      <c r="D166" s="94">
        <v>1</v>
      </c>
      <c r="E166" s="95" t="s">
        <v>236</v>
      </c>
      <c r="F166" s="4"/>
      <c r="G166" s="2"/>
      <c r="H166" s="53">
        <f t="shared" si="20"/>
        <v>0</v>
      </c>
      <c r="I166" s="2"/>
      <c r="J166" s="53">
        <f t="shared" si="21"/>
        <v>0</v>
      </c>
      <c r="K166" s="53">
        <f t="shared" si="22"/>
        <v>0</v>
      </c>
      <c r="L166" s="53">
        <f t="shared" si="23"/>
        <v>0</v>
      </c>
      <c r="M166" s="53">
        <f t="shared" si="24"/>
        <v>0</v>
      </c>
      <c r="N166" s="53">
        <f t="shared" si="25"/>
        <v>0</v>
      </c>
      <c r="O166" s="54">
        <f t="shared" si="26"/>
        <v>0</v>
      </c>
    </row>
    <row r="167" spans="1:15" s="51" customFormat="1" ht="57.75" customHeight="1" x14ac:dyDescent="0.2">
      <c r="A167" s="52">
        <v>154</v>
      </c>
      <c r="B167" s="93" t="s">
        <v>200</v>
      </c>
      <c r="C167" s="3"/>
      <c r="D167" s="94">
        <v>1</v>
      </c>
      <c r="E167" s="95" t="s">
        <v>236</v>
      </c>
      <c r="F167" s="4"/>
      <c r="G167" s="2"/>
      <c r="H167" s="53">
        <f t="shared" si="20"/>
        <v>0</v>
      </c>
      <c r="I167" s="2"/>
      <c r="J167" s="53">
        <f t="shared" si="21"/>
        <v>0</v>
      </c>
      <c r="K167" s="53">
        <f t="shared" si="22"/>
        <v>0</v>
      </c>
      <c r="L167" s="53">
        <f t="shared" si="23"/>
        <v>0</v>
      </c>
      <c r="M167" s="53">
        <f t="shared" si="24"/>
        <v>0</v>
      </c>
      <c r="N167" s="53">
        <f t="shared" si="25"/>
        <v>0</v>
      </c>
      <c r="O167" s="54">
        <f t="shared" si="26"/>
        <v>0</v>
      </c>
    </row>
    <row r="168" spans="1:15" s="51" customFormat="1" ht="57.75" customHeight="1" x14ac:dyDescent="0.2">
      <c r="A168" s="52">
        <v>155</v>
      </c>
      <c r="B168" s="93" t="s">
        <v>201</v>
      </c>
      <c r="C168" s="3"/>
      <c r="D168" s="94">
        <v>1</v>
      </c>
      <c r="E168" s="95" t="s">
        <v>236</v>
      </c>
      <c r="F168" s="4"/>
      <c r="G168" s="2"/>
      <c r="H168" s="53">
        <f t="shared" si="20"/>
        <v>0</v>
      </c>
      <c r="I168" s="2"/>
      <c r="J168" s="53">
        <f t="shared" si="21"/>
        <v>0</v>
      </c>
      <c r="K168" s="53">
        <f t="shared" si="22"/>
        <v>0</v>
      </c>
      <c r="L168" s="53">
        <f t="shared" si="23"/>
        <v>0</v>
      </c>
      <c r="M168" s="53">
        <f t="shared" si="24"/>
        <v>0</v>
      </c>
      <c r="N168" s="53">
        <f t="shared" si="25"/>
        <v>0</v>
      </c>
      <c r="O168" s="54">
        <f t="shared" si="26"/>
        <v>0</v>
      </c>
    </row>
    <row r="169" spans="1:15" s="51" customFormat="1" ht="57.75" customHeight="1" x14ac:dyDescent="0.2">
      <c r="A169" s="52">
        <v>156</v>
      </c>
      <c r="B169" s="93" t="s">
        <v>202</v>
      </c>
      <c r="C169" s="3"/>
      <c r="D169" s="94">
        <v>1</v>
      </c>
      <c r="E169" s="95" t="s">
        <v>236</v>
      </c>
      <c r="F169" s="4"/>
      <c r="G169" s="2"/>
      <c r="H169" s="53">
        <f t="shared" si="20"/>
        <v>0</v>
      </c>
      <c r="I169" s="2"/>
      <c r="J169" s="53">
        <f t="shared" si="21"/>
        <v>0</v>
      </c>
      <c r="K169" s="53">
        <f t="shared" si="22"/>
        <v>0</v>
      </c>
      <c r="L169" s="53">
        <f t="shared" si="23"/>
        <v>0</v>
      </c>
      <c r="M169" s="53">
        <f t="shared" si="24"/>
        <v>0</v>
      </c>
      <c r="N169" s="53">
        <f t="shared" si="25"/>
        <v>0</v>
      </c>
      <c r="O169" s="54">
        <f t="shared" si="26"/>
        <v>0</v>
      </c>
    </row>
    <row r="170" spans="1:15" s="51" customFormat="1" ht="57.75" customHeight="1" x14ac:dyDescent="0.2">
      <c r="A170" s="52">
        <v>157</v>
      </c>
      <c r="B170" s="93" t="s">
        <v>203</v>
      </c>
      <c r="C170" s="3"/>
      <c r="D170" s="94">
        <v>1</v>
      </c>
      <c r="E170" s="95" t="s">
        <v>236</v>
      </c>
      <c r="F170" s="4"/>
      <c r="G170" s="2"/>
      <c r="H170" s="53">
        <f t="shared" si="20"/>
        <v>0</v>
      </c>
      <c r="I170" s="2"/>
      <c r="J170" s="53">
        <f t="shared" si="21"/>
        <v>0</v>
      </c>
      <c r="K170" s="53">
        <f t="shared" si="22"/>
        <v>0</v>
      </c>
      <c r="L170" s="53">
        <f t="shared" si="23"/>
        <v>0</v>
      </c>
      <c r="M170" s="53">
        <f t="shared" si="24"/>
        <v>0</v>
      </c>
      <c r="N170" s="53">
        <f t="shared" si="25"/>
        <v>0</v>
      </c>
      <c r="O170" s="54">
        <f t="shared" si="26"/>
        <v>0</v>
      </c>
    </row>
    <row r="171" spans="1:15" s="51" customFormat="1" ht="57.75" customHeight="1" x14ac:dyDescent="0.2">
      <c r="A171" s="52">
        <v>158</v>
      </c>
      <c r="B171" s="93" t="s">
        <v>204</v>
      </c>
      <c r="C171" s="3"/>
      <c r="D171" s="94">
        <v>1</v>
      </c>
      <c r="E171" s="95" t="s">
        <v>236</v>
      </c>
      <c r="F171" s="4"/>
      <c r="G171" s="2"/>
      <c r="H171" s="53">
        <f t="shared" si="20"/>
        <v>0</v>
      </c>
      <c r="I171" s="2"/>
      <c r="J171" s="53">
        <f t="shared" si="21"/>
        <v>0</v>
      </c>
      <c r="K171" s="53">
        <f t="shared" si="22"/>
        <v>0</v>
      </c>
      <c r="L171" s="53">
        <f t="shared" si="23"/>
        <v>0</v>
      </c>
      <c r="M171" s="53">
        <f t="shared" si="24"/>
        <v>0</v>
      </c>
      <c r="N171" s="53">
        <f t="shared" si="25"/>
        <v>0</v>
      </c>
      <c r="O171" s="54">
        <f t="shared" si="26"/>
        <v>0</v>
      </c>
    </row>
    <row r="172" spans="1:15" s="51" customFormat="1" ht="57.75" customHeight="1" x14ac:dyDescent="0.2">
      <c r="A172" s="52">
        <v>159</v>
      </c>
      <c r="B172" s="93" t="s">
        <v>205</v>
      </c>
      <c r="C172" s="3"/>
      <c r="D172" s="94">
        <v>1</v>
      </c>
      <c r="E172" s="95" t="s">
        <v>236</v>
      </c>
      <c r="F172" s="4"/>
      <c r="G172" s="2"/>
      <c r="H172" s="53">
        <f t="shared" si="20"/>
        <v>0</v>
      </c>
      <c r="I172" s="2"/>
      <c r="J172" s="53">
        <f t="shared" si="21"/>
        <v>0</v>
      </c>
      <c r="K172" s="53">
        <f t="shared" si="22"/>
        <v>0</v>
      </c>
      <c r="L172" s="53">
        <f t="shared" si="23"/>
        <v>0</v>
      </c>
      <c r="M172" s="53">
        <f t="shared" si="24"/>
        <v>0</v>
      </c>
      <c r="N172" s="53">
        <f t="shared" si="25"/>
        <v>0</v>
      </c>
      <c r="O172" s="54">
        <f t="shared" si="26"/>
        <v>0</v>
      </c>
    </row>
    <row r="173" spans="1:15" s="51" customFormat="1" ht="57.75" customHeight="1" x14ac:dyDescent="0.2">
      <c r="A173" s="52">
        <v>160</v>
      </c>
      <c r="B173" s="93" t="s">
        <v>206</v>
      </c>
      <c r="C173" s="3"/>
      <c r="D173" s="94">
        <v>1</v>
      </c>
      <c r="E173" s="95" t="s">
        <v>236</v>
      </c>
      <c r="F173" s="4"/>
      <c r="G173" s="2"/>
      <c r="H173" s="53">
        <f t="shared" si="20"/>
        <v>0</v>
      </c>
      <c r="I173" s="2"/>
      <c r="J173" s="53">
        <f t="shared" si="21"/>
        <v>0</v>
      </c>
      <c r="K173" s="53">
        <f t="shared" si="22"/>
        <v>0</v>
      </c>
      <c r="L173" s="53">
        <f t="shared" si="23"/>
        <v>0</v>
      </c>
      <c r="M173" s="53">
        <f t="shared" si="24"/>
        <v>0</v>
      </c>
      <c r="N173" s="53">
        <f t="shared" si="25"/>
        <v>0</v>
      </c>
      <c r="O173" s="54">
        <f t="shared" si="26"/>
        <v>0</v>
      </c>
    </row>
    <row r="174" spans="1:15" s="51" customFormat="1" ht="57.75" customHeight="1" x14ac:dyDescent="0.2">
      <c r="A174" s="52">
        <v>161</v>
      </c>
      <c r="B174" s="93" t="s">
        <v>207</v>
      </c>
      <c r="C174" s="3"/>
      <c r="D174" s="94">
        <v>1</v>
      </c>
      <c r="E174" s="95" t="s">
        <v>236</v>
      </c>
      <c r="F174" s="4"/>
      <c r="G174" s="2"/>
      <c r="H174" s="53">
        <f t="shared" si="20"/>
        <v>0</v>
      </c>
      <c r="I174" s="2"/>
      <c r="J174" s="53">
        <f t="shared" si="21"/>
        <v>0</v>
      </c>
      <c r="K174" s="53">
        <f t="shared" si="22"/>
        <v>0</v>
      </c>
      <c r="L174" s="53">
        <f t="shared" si="23"/>
        <v>0</v>
      </c>
      <c r="M174" s="53">
        <f t="shared" si="24"/>
        <v>0</v>
      </c>
      <c r="N174" s="53">
        <f t="shared" si="25"/>
        <v>0</v>
      </c>
      <c r="O174" s="54">
        <f t="shared" si="26"/>
        <v>0</v>
      </c>
    </row>
    <row r="175" spans="1:15" s="51" customFormat="1" ht="57.75" customHeight="1" x14ac:dyDescent="0.2">
      <c r="A175" s="52">
        <v>162</v>
      </c>
      <c r="B175" s="93" t="s">
        <v>208</v>
      </c>
      <c r="C175" s="3"/>
      <c r="D175" s="94">
        <v>1</v>
      </c>
      <c r="E175" s="95" t="s">
        <v>236</v>
      </c>
      <c r="F175" s="4"/>
      <c r="G175" s="2"/>
      <c r="H175" s="53">
        <f t="shared" si="20"/>
        <v>0</v>
      </c>
      <c r="I175" s="2"/>
      <c r="J175" s="53">
        <f t="shared" si="21"/>
        <v>0</v>
      </c>
      <c r="K175" s="53">
        <f t="shared" si="22"/>
        <v>0</v>
      </c>
      <c r="L175" s="53">
        <f t="shared" si="23"/>
        <v>0</v>
      </c>
      <c r="M175" s="53">
        <f t="shared" si="24"/>
        <v>0</v>
      </c>
      <c r="N175" s="53">
        <f t="shared" si="25"/>
        <v>0</v>
      </c>
      <c r="O175" s="54">
        <f t="shared" si="26"/>
        <v>0</v>
      </c>
    </row>
    <row r="176" spans="1:15" s="51" customFormat="1" ht="57.75" customHeight="1" x14ac:dyDescent="0.2">
      <c r="A176" s="52">
        <v>163</v>
      </c>
      <c r="B176" s="93" t="s">
        <v>209</v>
      </c>
      <c r="C176" s="3"/>
      <c r="D176" s="94">
        <v>1</v>
      </c>
      <c r="E176" s="95" t="s">
        <v>236</v>
      </c>
      <c r="F176" s="4"/>
      <c r="G176" s="2"/>
      <c r="H176" s="53">
        <f t="shared" si="20"/>
        <v>0</v>
      </c>
      <c r="I176" s="2"/>
      <c r="J176" s="53">
        <f t="shared" si="21"/>
        <v>0</v>
      </c>
      <c r="K176" s="53">
        <f t="shared" si="22"/>
        <v>0</v>
      </c>
      <c r="L176" s="53">
        <f t="shared" si="23"/>
        <v>0</v>
      </c>
      <c r="M176" s="53">
        <f t="shared" si="24"/>
        <v>0</v>
      </c>
      <c r="N176" s="53">
        <f t="shared" si="25"/>
        <v>0</v>
      </c>
      <c r="O176" s="54">
        <f t="shared" si="26"/>
        <v>0</v>
      </c>
    </row>
    <row r="177" spans="1:15" s="51" customFormat="1" ht="57.75" customHeight="1" x14ac:dyDescent="0.2">
      <c r="A177" s="52">
        <v>164</v>
      </c>
      <c r="B177" s="93" t="s">
        <v>210</v>
      </c>
      <c r="C177" s="3"/>
      <c r="D177" s="94">
        <v>1</v>
      </c>
      <c r="E177" s="95" t="s">
        <v>236</v>
      </c>
      <c r="F177" s="4"/>
      <c r="G177" s="2"/>
      <c r="H177" s="53">
        <f t="shared" si="20"/>
        <v>0</v>
      </c>
      <c r="I177" s="2"/>
      <c r="J177" s="53">
        <f t="shared" si="21"/>
        <v>0</v>
      </c>
      <c r="K177" s="53">
        <f t="shared" si="22"/>
        <v>0</v>
      </c>
      <c r="L177" s="53">
        <f t="shared" si="23"/>
        <v>0</v>
      </c>
      <c r="M177" s="53">
        <f t="shared" si="24"/>
        <v>0</v>
      </c>
      <c r="N177" s="53">
        <f t="shared" si="25"/>
        <v>0</v>
      </c>
      <c r="O177" s="54">
        <f t="shared" si="26"/>
        <v>0</v>
      </c>
    </row>
    <row r="178" spans="1:15" s="51" customFormat="1" ht="57.75" customHeight="1" x14ac:dyDescent="0.2">
      <c r="A178" s="52">
        <v>165</v>
      </c>
      <c r="B178" s="93" t="s">
        <v>211</v>
      </c>
      <c r="C178" s="3"/>
      <c r="D178" s="94">
        <v>1</v>
      </c>
      <c r="E178" s="95" t="s">
        <v>236</v>
      </c>
      <c r="F178" s="4"/>
      <c r="G178" s="2"/>
      <c r="H178" s="53">
        <f t="shared" si="20"/>
        <v>0</v>
      </c>
      <c r="I178" s="2"/>
      <c r="J178" s="53">
        <f t="shared" si="21"/>
        <v>0</v>
      </c>
      <c r="K178" s="53">
        <f t="shared" si="22"/>
        <v>0</v>
      </c>
      <c r="L178" s="53">
        <f t="shared" si="23"/>
        <v>0</v>
      </c>
      <c r="M178" s="53">
        <f t="shared" si="24"/>
        <v>0</v>
      </c>
      <c r="N178" s="53">
        <f t="shared" si="25"/>
        <v>0</v>
      </c>
      <c r="O178" s="54">
        <f t="shared" si="26"/>
        <v>0</v>
      </c>
    </row>
    <row r="179" spans="1:15" s="51" customFormat="1" ht="57.75" customHeight="1" x14ac:dyDescent="0.2">
      <c r="A179" s="52">
        <v>166</v>
      </c>
      <c r="B179" s="93" t="s">
        <v>212</v>
      </c>
      <c r="C179" s="3"/>
      <c r="D179" s="94">
        <v>1</v>
      </c>
      <c r="E179" s="95" t="s">
        <v>236</v>
      </c>
      <c r="F179" s="4"/>
      <c r="G179" s="2"/>
      <c r="H179" s="53">
        <f t="shared" si="20"/>
        <v>0</v>
      </c>
      <c r="I179" s="2"/>
      <c r="J179" s="53">
        <f t="shared" si="21"/>
        <v>0</v>
      </c>
      <c r="K179" s="53">
        <f t="shared" si="22"/>
        <v>0</v>
      </c>
      <c r="L179" s="53">
        <f t="shared" si="23"/>
        <v>0</v>
      </c>
      <c r="M179" s="53">
        <f t="shared" si="24"/>
        <v>0</v>
      </c>
      <c r="N179" s="53">
        <f t="shared" si="25"/>
        <v>0</v>
      </c>
      <c r="O179" s="54">
        <f t="shared" si="26"/>
        <v>0</v>
      </c>
    </row>
    <row r="180" spans="1:15" s="51" customFormat="1" ht="57.75" customHeight="1" x14ac:dyDescent="0.2">
      <c r="A180" s="52">
        <v>167</v>
      </c>
      <c r="B180" s="93" t="s">
        <v>213</v>
      </c>
      <c r="C180" s="3"/>
      <c r="D180" s="94">
        <v>1</v>
      </c>
      <c r="E180" s="95" t="s">
        <v>236</v>
      </c>
      <c r="F180" s="4"/>
      <c r="G180" s="2"/>
      <c r="H180" s="53">
        <f t="shared" si="20"/>
        <v>0</v>
      </c>
      <c r="I180" s="2"/>
      <c r="J180" s="53">
        <f t="shared" si="21"/>
        <v>0</v>
      </c>
      <c r="K180" s="53">
        <f t="shared" si="22"/>
        <v>0</v>
      </c>
      <c r="L180" s="53">
        <f t="shared" si="23"/>
        <v>0</v>
      </c>
      <c r="M180" s="53">
        <f t="shared" si="24"/>
        <v>0</v>
      </c>
      <c r="N180" s="53">
        <f t="shared" si="25"/>
        <v>0</v>
      </c>
      <c r="O180" s="54">
        <f t="shared" si="26"/>
        <v>0</v>
      </c>
    </row>
    <row r="181" spans="1:15" s="51" customFormat="1" ht="57.75" customHeight="1" x14ac:dyDescent="0.2">
      <c r="A181" s="52">
        <v>168</v>
      </c>
      <c r="B181" s="93" t="s">
        <v>214</v>
      </c>
      <c r="C181" s="3"/>
      <c r="D181" s="94">
        <v>1</v>
      </c>
      <c r="E181" s="95" t="s">
        <v>236</v>
      </c>
      <c r="F181" s="4"/>
      <c r="G181" s="2"/>
      <c r="H181" s="53">
        <f t="shared" si="20"/>
        <v>0</v>
      </c>
      <c r="I181" s="2"/>
      <c r="J181" s="53">
        <f t="shared" si="21"/>
        <v>0</v>
      </c>
      <c r="K181" s="53">
        <f t="shared" si="22"/>
        <v>0</v>
      </c>
      <c r="L181" s="53">
        <f t="shared" si="23"/>
        <v>0</v>
      </c>
      <c r="M181" s="53">
        <f t="shared" si="24"/>
        <v>0</v>
      </c>
      <c r="N181" s="53">
        <f t="shared" si="25"/>
        <v>0</v>
      </c>
      <c r="O181" s="54">
        <f t="shared" si="26"/>
        <v>0</v>
      </c>
    </row>
    <row r="182" spans="1:15" s="51" customFormat="1" ht="57.75" customHeight="1" x14ac:dyDescent="0.2">
      <c r="A182" s="52">
        <v>169</v>
      </c>
      <c r="B182" s="93" t="s">
        <v>215</v>
      </c>
      <c r="C182" s="3"/>
      <c r="D182" s="94">
        <v>1</v>
      </c>
      <c r="E182" s="95" t="s">
        <v>236</v>
      </c>
      <c r="F182" s="4"/>
      <c r="G182" s="2"/>
      <c r="H182" s="53">
        <f t="shared" si="20"/>
        <v>0</v>
      </c>
      <c r="I182" s="2"/>
      <c r="J182" s="53">
        <f t="shared" si="21"/>
        <v>0</v>
      </c>
      <c r="K182" s="53">
        <f t="shared" si="22"/>
        <v>0</v>
      </c>
      <c r="L182" s="53">
        <f t="shared" si="23"/>
        <v>0</v>
      </c>
      <c r="M182" s="53">
        <f t="shared" si="24"/>
        <v>0</v>
      </c>
      <c r="N182" s="53">
        <f t="shared" si="25"/>
        <v>0</v>
      </c>
      <c r="O182" s="54">
        <f t="shared" si="26"/>
        <v>0</v>
      </c>
    </row>
    <row r="183" spans="1:15" s="51" customFormat="1" ht="57.75" customHeight="1" x14ac:dyDescent="0.2">
      <c r="A183" s="52">
        <v>170</v>
      </c>
      <c r="B183" s="93" t="s">
        <v>216</v>
      </c>
      <c r="C183" s="3"/>
      <c r="D183" s="94">
        <v>1</v>
      </c>
      <c r="E183" s="95" t="s">
        <v>236</v>
      </c>
      <c r="F183" s="4"/>
      <c r="G183" s="2"/>
      <c r="H183" s="53">
        <f t="shared" si="20"/>
        <v>0</v>
      </c>
      <c r="I183" s="2"/>
      <c r="J183" s="53">
        <f t="shared" si="21"/>
        <v>0</v>
      </c>
      <c r="K183" s="53">
        <f t="shared" si="22"/>
        <v>0</v>
      </c>
      <c r="L183" s="53">
        <f t="shared" si="23"/>
        <v>0</v>
      </c>
      <c r="M183" s="53">
        <f t="shared" si="24"/>
        <v>0</v>
      </c>
      <c r="N183" s="53">
        <f t="shared" si="25"/>
        <v>0</v>
      </c>
      <c r="O183" s="54">
        <f t="shared" si="26"/>
        <v>0</v>
      </c>
    </row>
    <row r="184" spans="1:15" s="51" customFormat="1" ht="57.75" customHeight="1" x14ac:dyDescent="0.2">
      <c r="A184" s="52">
        <v>171</v>
      </c>
      <c r="B184" s="93" t="s">
        <v>217</v>
      </c>
      <c r="C184" s="3"/>
      <c r="D184" s="94">
        <v>1</v>
      </c>
      <c r="E184" s="95" t="s">
        <v>236</v>
      </c>
      <c r="F184" s="4"/>
      <c r="G184" s="2"/>
      <c r="H184" s="53">
        <f t="shared" si="20"/>
        <v>0</v>
      </c>
      <c r="I184" s="2"/>
      <c r="J184" s="53">
        <f t="shared" si="21"/>
        <v>0</v>
      </c>
      <c r="K184" s="53">
        <f t="shared" si="22"/>
        <v>0</v>
      </c>
      <c r="L184" s="53">
        <f t="shared" si="23"/>
        <v>0</v>
      </c>
      <c r="M184" s="53">
        <f t="shared" si="24"/>
        <v>0</v>
      </c>
      <c r="N184" s="53">
        <f t="shared" si="25"/>
        <v>0</v>
      </c>
      <c r="O184" s="54">
        <f t="shared" si="26"/>
        <v>0</v>
      </c>
    </row>
    <row r="185" spans="1:15" s="51" customFormat="1" ht="57.75" customHeight="1" x14ac:dyDescent="0.2">
      <c r="A185" s="52">
        <v>172</v>
      </c>
      <c r="B185" s="93" t="s">
        <v>218</v>
      </c>
      <c r="C185" s="3"/>
      <c r="D185" s="94">
        <v>1</v>
      </c>
      <c r="E185" s="95" t="s">
        <v>236</v>
      </c>
      <c r="F185" s="4"/>
      <c r="G185" s="2"/>
      <c r="H185" s="53">
        <f t="shared" si="20"/>
        <v>0</v>
      </c>
      <c r="I185" s="2"/>
      <c r="J185" s="53">
        <f t="shared" si="21"/>
        <v>0</v>
      </c>
      <c r="K185" s="53">
        <f t="shared" si="22"/>
        <v>0</v>
      </c>
      <c r="L185" s="53">
        <f t="shared" si="23"/>
        <v>0</v>
      </c>
      <c r="M185" s="53">
        <f t="shared" si="24"/>
        <v>0</v>
      </c>
      <c r="N185" s="53">
        <f t="shared" si="25"/>
        <v>0</v>
      </c>
      <c r="O185" s="54">
        <f t="shared" si="26"/>
        <v>0</v>
      </c>
    </row>
    <row r="186" spans="1:15" s="51" customFormat="1" ht="57.75" customHeight="1" x14ac:dyDescent="0.2">
      <c r="A186" s="52">
        <v>173</v>
      </c>
      <c r="B186" s="93" t="s">
        <v>219</v>
      </c>
      <c r="C186" s="3"/>
      <c r="D186" s="94">
        <v>1</v>
      </c>
      <c r="E186" s="95" t="s">
        <v>236</v>
      </c>
      <c r="F186" s="4"/>
      <c r="G186" s="2"/>
      <c r="H186" s="53">
        <f t="shared" si="20"/>
        <v>0</v>
      </c>
      <c r="I186" s="2"/>
      <c r="J186" s="53">
        <f t="shared" si="21"/>
        <v>0</v>
      </c>
      <c r="K186" s="53">
        <f t="shared" si="22"/>
        <v>0</v>
      </c>
      <c r="L186" s="53">
        <f t="shared" si="23"/>
        <v>0</v>
      </c>
      <c r="M186" s="53">
        <f t="shared" si="24"/>
        <v>0</v>
      </c>
      <c r="N186" s="53">
        <f t="shared" si="25"/>
        <v>0</v>
      </c>
      <c r="O186" s="54">
        <f t="shared" si="26"/>
        <v>0</v>
      </c>
    </row>
    <row r="187" spans="1:15" s="51" customFormat="1" ht="57.75" customHeight="1" x14ac:dyDescent="0.2">
      <c r="A187" s="52">
        <v>174</v>
      </c>
      <c r="B187" s="93" t="s">
        <v>220</v>
      </c>
      <c r="C187" s="3"/>
      <c r="D187" s="94">
        <v>1</v>
      </c>
      <c r="E187" s="95" t="s">
        <v>236</v>
      </c>
      <c r="F187" s="4"/>
      <c r="G187" s="2"/>
      <c r="H187" s="53">
        <f t="shared" si="20"/>
        <v>0</v>
      </c>
      <c r="I187" s="2"/>
      <c r="J187" s="53">
        <f t="shared" si="21"/>
        <v>0</v>
      </c>
      <c r="K187" s="53">
        <f t="shared" si="22"/>
        <v>0</v>
      </c>
      <c r="L187" s="53">
        <f t="shared" si="23"/>
        <v>0</v>
      </c>
      <c r="M187" s="53">
        <f t="shared" si="24"/>
        <v>0</v>
      </c>
      <c r="N187" s="53">
        <f t="shared" si="25"/>
        <v>0</v>
      </c>
      <c r="O187" s="54">
        <f t="shared" si="26"/>
        <v>0</v>
      </c>
    </row>
    <row r="188" spans="1:15" s="51" customFormat="1" ht="57.75" customHeight="1" x14ac:dyDescent="0.2">
      <c r="A188" s="52">
        <v>175</v>
      </c>
      <c r="B188" s="93" t="s">
        <v>221</v>
      </c>
      <c r="C188" s="3"/>
      <c r="D188" s="94">
        <v>1</v>
      </c>
      <c r="E188" s="95" t="s">
        <v>236</v>
      </c>
      <c r="F188" s="4"/>
      <c r="G188" s="2"/>
      <c r="H188" s="53">
        <f t="shared" si="20"/>
        <v>0</v>
      </c>
      <c r="I188" s="2"/>
      <c r="J188" s="53">
        <f t="shared" si="21"/>
        <v>0</v>
      </c>
      <c r="K188" s="53">
        <f t="shared" si="22"/>
        <v>0</v>
      </c>
      <c r="L188" s="53">
        <f t="shared" si="23"/>
        <v>0</v>
      </c>
      <c r="M188" s="53">
        <f t="shared" si="24"/>
        <v>0</v>
      </c>
      <c r="N188" s="53">
        <f t="shared" si="25"/>
        <v>0</v>
      </c>
      <c r="O188" s="54">
        <f t="shared" si="26"/>
        <v>0</v>
      </c>
    </row>
    <row r="189" spans="1:15" s="51" customFormat="1" ht="57.75" customHeight="1" x14ac:dyDescent="0.2">
      <c r="A189" s="52">
        <v>176</v>
      </c>
      <c r="B189" s="93" t="s">
        <v>222</v>
      </c>
      <c r="C189" s="3"/>
      <c r="D189" s="94">
        <v>1</v>
      </c>
      <c r="E189" s="95" t="s">
        <v>236</v>
      </c>
      <c r="F189" s="4"/>
      <c r="G189" s="2"/>
      <c r="H189" s="53">
        <f t="shared" si="20"/>
        <v>0</v>
      </c>
      <c r="I189" s="2"/>
      <c r="J189" s="53">
        <f t="shared" si="21"/>
        <v>0</v>
      </c>
      <c r="K189" s="53">
        <f t="shared" si="22"/>
        <v>0</v>
      </c>
      <c r="L189" s="53">
        <f t="shared" si="23"/>
        <v>0</v>
      </c>
      <c r="M189" s="53">
        <f t="shared" si="24"/>
        <v>0</v>
      </c>
      <c r="N189" s="53">
        <f t="shared" si="25"/>
        <v>0</v>
      </c>
      <c r="O189" s="54">
        <f t="shared" si="26"/>
        <v>0</v>
      </c>
    </row>
    <row r="190" spans="1:15" s="51" customFormat="1" ht="57.75" customHeight="1" x14ac:dyDescent="0.2">
      <c r="A190" s="52">
        <v>177</v>
      </c>
      <c r="B190" s="93" t="s">
        <v>223</v>
      </c>
      <c r="C190" s="3"/>
      <c r="D190" s="94">
        <v>1</v>
      </c>
      <c r="E190" s="95" t="s">
        <v>236</v>
      </c>
      <c r="F190" s="4"/>
      <c r="G190" s="2"/>
      <c r="H190" s="53">
        <f t="shared" si="20"/>
        <v>0</v>
      </c>
      <c r="I190" s="2"/>
      <c r="J190" s="53">
        <f t="shared" si="21"/>
        <v>0</v>
      </c>
      <c r="K190" s="53">
        <f t="shared" si="22"/>
        <v>0</v>
      </c>
      <c r="L190" s="53">
        <f t="shared" si="23"/>
        <v>0</v>
      </c>
      <c r="M190" s="53">
        <f t="shared" si="24"/>
        <v>0</v>
      </c>
      <c r="N190" s="53">
        <f t="shared" si="25"/>
        <v>0</v>
      </c>
      <c r="O190" s="54">
        <f t="shared" si="26"/>
        <v>0</v>
      </c>
    </row>
    <row r="191" spans="1:15" s="51" customFormat="1" ht="57.75" customHeight="1" x14ac:dyDescent="0.2">
      <c r="A191" s="52">
        <v>178</v>
      </c>
      <c r="B191" s="93" t="s">
        <v>224</v>
      </c>
      <c r="C191" s="3"/>
      <c r="D191" s="94">
        <v>1</v>
      </c>
      <c r="E191" s="95" t="s">
        <v>236</v>
      </c>
      <c r="F191" s="4"/>
      <c r="G191" s="2"/>
      <c r="H191" s="53">
        <f t="shared" si="20"/>
        <v>0</v>
      </c>
      <c r="I191" s="2"/>
      <c r="J191" s="53">
        <f t="shared" si="21"/>
        <v>0</v>
      </c>
      <c r="K191" s="53">
        <f t="shared" si="22"/>
        <v>0</v>
      </c>
      <c r="L191" s="53">
        <f t="shared" si="23"/>
        <v>0</v>
      </c>
      <c r="M191" s="53">
        <f t="shared" si="24"/>
        <v>0</v>
      </c>
      <c r="N191" s="53">
        <f t="shared" si="25"/>
        <v>0</v>
      </c>
      <c r="O191" s="54">
        <f t="shared" si="26"/>
        <v>0</v>
      </c>
    </row>
    <row r="192" spans="1:15" s="51" customFormat="1" ht="57.75" customHeight="1" x14ac:dyDescent="0.2">
      <c r="A192" s="52">
        <v>179</v>
      </c>
      <c r="B192" s="93" t="s">
        <v>225</v>
      </c>
      <c r="C192" s="3"/>
      <c r="D192" s="94">
        <v>1</v>
      </c>
      <c r="E192" s="95" t="s">
        <v>236</v>
      </c>
      <c r="F192" s="4"/>
      <c r="G192" s="2"/>
      <c r="H192" s="53">
        <f t="shared" si="20"/>
        <v>0</v>
      </c>
      <c r="I192" s="2"/>
      <c r="J192" s="53">
        <f t="shared" si="21"/>
        <v>0</v>
      </c>
      <c r="K192" s="53">
        <f t="shared" si="22"/>
        <v>0</v>
      </c>
      <c r="L192" s="53">
        <f t="shared" si="23"/>
        <v>0</v>
      </c>
      <c r="M192" s="53">
        <f t="shared" si="24"/>
        <v>0</v>
      </c>
      <c r="N192" s="53">
        <f t="shared" si="25"/>
        <v>0</v>
      </c>
      <c r="O192" s="54">
        <f t="shared" si="26"/>
        <v>0</v>
      </c>
    </row>
    <row r="193" spans="1:15" s="51" customFormat="1" ht="57.75" customHeight="1" x14ac:dyDescent="0.2">
      <c r="A193" s="52">
        <v>180</v>
      </c>
      <c r="B193" s="93" t="s">
        <v>226</v>
      </c>
      <c r="C193" s="3"/>
      <c r="D193" s="94">
        <v>1</v>
      </c>
      <c r="E193" s="95" t="s">
        <v>236</v>
      </c>
      <c r="F193" s="4"/>
      <c r="G193" s="2"/>
      <c r="H193" s="53">
        <f t="shared" si="20"/>
        <v>0</v>
      </c>
      <c r="I193" s="2"/>
      <c r="J193" s="53">
        <f t="shared" si="21"/>
        <v>0</v>
      </c>
      <c r="K193" s="53">
        <f t="shared" si="22"/>
        <v>0</v>
      </c>
      <c r="L193" s="53">
        <f t="shared" si="23"/>
        <v>0</v>
      </c>
      <c r="M193" s="53">
        <f t="shared" si="24"/>
        <v>0</v>
      </c>
      <c r="N193" s="53">
        <f t="shared" si="25"/>
        <v>0</v>
      </c>
      <c r="O193" s="54">
        <f t="shared" si="26"/>
        <v>0</v>
      </c>
    </row>
    <row r="194" spans="1:15" s="51" customFormat="1" ht="57.75" customHeight="1" x14ac:dyDescent="0.2">
      <c r="A194" s="52">
        <v>181</v>
      </c>
      <c r="B194" s="93" t="s">
        <v>227</v>
      </c>
      <c r="C194" s="3"/>
      <c r="D194" s="94">
        <v>1</v>
      </c>
      <c r="E194" s="95" t="s">
        <v>236</v>
      </c>
      <c r="F194" s="4"/>
      <c r="G194" s="2"/>
      <c r="H194" s="53">
        <f t="shared" si="20"/>
        <v>0</v>
      </c>
      <c r="I194" s="2"/>
      <c r="J194" s="53">
        <f t="shared" si="21"/>
        <v>0</v>
      </c>
      <c r="K194" s="53">
        <f t="shared" si="22"/>
        <v>0</v>
      </c>
      <c r="L194" s="53">
        <f t="shared" si="23"/>
        <v>0</v>
      </c>
      <c r="M194" s="53">
        <f t="shared" si="24"/>
        <v>0</v>
      </c>
      <c r="N194" s="53">
        <f t="shared" si="25"/>
        <v>0</v>
      </c>
      <c r="O194" s="54">
        <f t="shared" si="26"/>
        <v>0</v>
      </c>
    </row>
    <row r="195" spans="1:15" s="51" customFormat="1" ht="57.75" customHeight="1" x14ac:dyDescent="0.2">
      <c r="A195" s="52">
        <v>182</v>
      </c>
      <c r="B195" s="93" t="s">
        <v>228</v>
      </c>
      <c r="C195" s="3"/>
      <c r="D195" s="94">
        <v>1</v>
      </c>
      <c r="E195" s="95" t="s">
        <v>236</v>
      </c>
      <c r="F195" s="4"/>
      <c r="G195" s="2"/>
      <c r="H195" s="53">
        <f t="shared" si="20"/>
        <v>0</v>
      </c>
      <c r="I195" s="2"/>
      <c r="J195" s="53">
        <f t="shared" si="21"/>
        <v>0</v>
      </c>
      <c r="K195" s="53">
        <f t="shared" si="22"/>
        <v>0</v>
      </c>
      <c r="L195" s="53">
        <f t="shared" si="23"/>
        <v>0</v>
      </c>
      <c r="M195" s="53">
        <f t="shared" si="24"/>
        <v>0</v>
      </c>
      <c r="N195" s="53">
        <f t="shared" si="25"/>
        <v>0</v>
      </c>
      <c r="O195" s="54">
        <f t="shared" si="26"/>
        <v>0</v>
      </c>
    </row>
    <row r="196" spans="1:15" s="51" customFormat="1" ht="57.75" customHeight="1" x14ac:dyDescent="0.2">
      <c r="A196" s="52">
        <v>183</v>
      </c>
      <c r="B196" s="93" t="s">
        <v>229</v>
      </c>
      <c r="C196" s="3"/>
      <c r="D196" s="94">
        <v>1</v>
      </c>
      <c r="E196" s="95" t="s">
        <v>236</v>
      </c>
      <c r="F196" s="4"/>
      <c r="G196" s="2"/>
      <c r="H196" s="53">
        <f t="shared" si="20"/>
        <v>0</v>
      </c>
      <c r="I196" s="2"/>
      <c r="J196" s="53">
        <f t="shared" si="21"/>
        <v>0</v>
      </c>
      <c r="K196" s="53">
        <f t="shared" si="22"/>
        <v>0</v>
      </c>
      <c r="L196" s="53">
        <f t="shared" si="23"/>
        <v>0</v>
      </c>
      <c r="M196" s="53">
        <f t="shared" si="24"/>
        <v>0</v>
      </c>
      <c r="N196" s="53">
        <f t="shared" si="25"/>
        <v>0</v>
      </c>
      <c r="O196" s="54">
        <f t="shared" si="26"/>
        <v>0</v>
      </c>
    </row>
    <row r="197" spans="1:15" s="51" customFormat="1" ht="57.75" customHeight="1" x14ac:dyDescent="0.2">
      <c r="A197" s="52">
        <v>184</v>
      </c>
      <c r="B197" s="93" t="s">
        <v>230</v>
      </c>
      <c r="C197" s="3"/>
      <c r="D197" s="94">
        <v>1</v>
      </c>
      <c r="E197" s="95" t="s">
        <v>236</v>
      </c>
      <c r="F197" s="4"/>
      <c r="G197" s="2"/>
      <c r="H197" s="53">
        <f t="shared" si="20"/>
        <v>0</v>
      </c>
      <c r="I197" s="2"/>
      <c r="J197" s="53">
        <f t="shared" si="21"/>
        <v>0</v>
      </c>
      <c r="K197" s="53">
        <f t="shared" si="22"/>
        <v>0</v>
      </c>
      <c r="L197" s="53">
        <f t="shared" si="23"/>
        <v>0</v>
      </c>
      <c r="M197" s="53">
        <f t="shared" si="24"/>
        <v>0</v>
      </c>
      <c r="N197" s="53">
        <f t="shared" si="25"/>
        <v>0</v>
      </c>
      <c r="O197" s="54">
        <f t="shared" si="26"/>
        <v>0</v>
      </c>
    </row>
    <row r="198" spans="1:15" s="51" customFormat="1" ht="57.75" customHeight="1" x14ac:dyDescent="0.2">
      <c r="A198" s="52">
        <v>185</v>
      </c>
      <c r="B198" s="93" t="s">
        <v>231</v>
      </c>
      <c r="C198" s="3"/>
      <c r="D198" s="94">
        <v>1</v>
      </c>
      <c r="E198" s="95" t="s">
        <v>236</v>
      </c>
      <c r="F198" s="4"/>
      <c r="G198" s="2"/>
      <c r="H198" s="53">
        <f t="shared" si="20"/>
        <v>0</v>
      </c>
      <c r="I198" s="2"/>
      <c r="J198" s="53">
        <f t="shared" si="21"/>
        <v>0</v>
      </c>
      <c r="K198" s="53">
        <f t="shared" si="22"/>
        <v>0</v>
      </c>
      <c r="L198" s="53">
        <f t="shared" si="23"/>
        <v>0</v>
      </c>
      <c r="M198" s="53">
        <f t="shared" si="24"/>
        <v>0</v>
      </c>
      <c r="N198" s="53">
        <f t="shared" si="25"/>
        <v>0</v>
      </c>
      <c r="O198" s="54">
        <f t="shared" si="26"/>
        <v>0</v>
      </c>
    </row>
    <row r="199" spans="1:15" s="51" customFormat="1" ht="57.75" customHeight="1" x14ac:dyDescent="0.2">
      <c r="A199" s="52">
        <v>186</v>
      </c>
      <c r="B199" s="93" t="s">
        <v>232</v>
      </c>
      <c r="C199" s="3"/>
      <c r="D199" s="94">
        <v>1</v>
      </c>
      <c r="E199" s="95" t="s">
        <v>236</v>
      </c>
      <c r="F199" s="4"/>
      <c r="G199" s="2"/>
      <c r="H199" s="53">
        <f t="shared" si="20"/>
        <v>0</v>
      </c>
      <c r="I199" s="2"/>
      <c r="J199" s="53">
        <f t="shared" si="21"/>
        <v>0</v>
      </c>
      <c r="K199" s="53">
        <f t="shared" si="22"/>
        <v>0</v>
      </c>
      <c r="L199" s="53">
        <f t="shared" si="23"/>
        <v>0</v>
      </c>
      <c r="M199" s="53">
        <f t="shared" si="24"/>
        <v>0</v>
      </c>
      <c r="N199" s="53">
        <f t="shared" si="25"/>
        <v>0</v>
      </c>
      <c r="O199" s="54">
        <f t="shared" si="26"/>
        <v>0</v>
      </c>
    </row>
    <row r="200" spans="1:15" s="51" customFormat="1" ht="57.75" customHeight="1" x14ac:dyDescent="0.2">
      <c r="A200" s="52">
        <v>187</v>
      </c>
      <c r="B200" s="93" t="s">
        <v>233</v>
      </c>
      <c r="C200" s="3"/>
      <c r="D200" s="94">
        <v>1</v>
      </c>
      <c r="E200" s="95" t="s">
        <v>236</v>
      </c>
      <c r="F200" s="4"/>
      <c r="G200" s="2"/>
      <c r="H200" s="53">
        <f t="shared" si="20"/>
        <v>0</v>
      </c>
      <c r="I200" s="2"/>
      <c r="J200" s="53">
        <f t="shared" si="21"/>
        <v>0</v>
      </c>
      <c r="K200" s="53">
        <f t="shared" si="22"/>
        <v>0</v>
      </c>
      <c r="L200" s="53">
        <f t="shared" si="23"/>
        <v>0</v>
      </c>
      <c r="M200" s="53">
        <f t="shared" si="24"/>
        <v>0</v>
      </c>
      <c r="N200" s="53">
        <f t="shared" si="25"/>
        <v>0</v>
      </c>
      <c r="O200" s="54">
        <f t="shared" si="26"/>
        <v>0</v>
      </c>
    </row>
    <row r="201" spans="1:15" s="51" customFormat="1" ht="57.75" customHeight="1" x14ac:dyDescent="0.2">
      <c r="A201" s="52">
        <v>188</v>
      </c>
      <c r="B201" s="93" t="s">
        <v>234</v>
      </c>
      <c r="C201" s="3"/>
      <c r="D201" s="94">
        <v>1</v>
      </c>
      <c r="E201" s="95" t="s">
        <v>236</v>
      </c>
      <c r="F201" s="4"/>
      <c r="G201" s="2"/>
      <c r="H201" s="53">
        <f t="shared" si="20"/>
        <v>0</v>
      </c>
      <c r="I201" s="2"/>
      <c r="J201" s="53">
        <f t="shared" si="21"/>
        <v>0</v>
      </c>
      <c r="K201" s="53">
        <f t="shared" si="22"/>
        <v>0</v>
      </c>
      <c r="L201" s="53">
        <f t="shared" si="23"/>
        <v>0</v>
      </c>
      <c r="M201" s="53">
        <f t="shared" si="24"/>
        <v>0</v>
      </c>
      <c r="N201" s="53">
        <f t="shared" si="25"/>
        <v>0</v>
      </c>
      <c r="O201" s="54">
        <f t="shared" si="26"/>
        <v>0</v>
      </c>
    </row>
    <row r="202" spans="1:15" s="51" customFormat="1" ht="57.75" customHeight="1" thickBot="1" x14ac:dyDescent="0.25">
      <c r="A202" s="52">
        <v>189</v>
      </c>
      <c r="B202" s="93" t="s">
        <v>235</v>
      </c>
      <c r="C202" s="3"/>
      <c r="D202" s="94">
        <v>1</v>
      </c>
      <c r="E202" s="95" t="s">
        <v>236</v>
      </c>
      <c r="F202" s="4"/>
      <c r="G202" s="2"/>
      <c r="H202" s="53">
        <f t="shared" si="20"/>
        <v>0</v>
      </c>
      <c r="I202" s="2"/>
      <c r="J202" s="53">
        <f>ROUND(F202*I202,0)</f>
        <v>0</v>
      </c>
      <c r="K202" s="53">
        <f>ROUND(F202+H202+J202,0)</f>
        <v>0</v>
      </c>
      <c r="L202" s="53">
        <f>ROUND(F202*D202,0)</f>
        <v>0</v>
      </c>
      <c r="M202" s="53">
        <f>ROUND(L202*G202,0)</f>
        <v>0</v>
      </c>
      <c r="N202" s="53">
        <f>ROUND(L202*I202,0)</f>
        <v>0</v>
      </c>
      <c r="O202" s="54">
        <f>ROUND(L202+N202+M202,0)</f>
        <v>0</v>
      </c>
    </row>
    <row r="203" spans="1:15" s="51" customFormat="1" ht="42" customHeight="1" thickBot="1" x14ac:dyDescent="0.3">
      <c r="A203" s="55" t="s">
        <v>23</v>
      </c>
      <c r="B203" s="56"/>
      <c r="C203" s="56"/>
      <c r="D203" s="56"/>
      <c r="E203" s="56"/>
      <c r="F203" s="56"/>
      <c r="G203" s="56"/>
      <c r="H203" s="56"/>
      <c r="I203" s="56"/>
      <c r="J203" s="56"/>
      <c r="K203" s="56"/>
      <c r="L203" s="57" t="s">
        <v>24</v>
      </c>
      <c r="M203" s="58"/>
      <c r="N203" s="58"/>
      <c r="O203" s="59">
        <f>SUMIF(G:G,0%,L:L)+SUMIF(G:G,"",L:L)</f>
        <v>0</v>
      </c>
    </row>
    <row r="204" spans="1:15" s="51" customFormat="1" ht="39" customHeight="1" x14ac:dyDescent="0.25">
      <c r="A204" s="60" t="s">
        <v>42</v>
      </c>
      <c r="B204" s="61"/>
      <c r="C204" s="61"/>
      <c r="D204" s="61"/>
      <c r="E204" s="61"/>
      <c r="F204" s="61"/>
      <c r="G204" s="61"/>
      <c r="H204" s="61"/>
      <c r="I204" s="61"/>
      <c r="J204" s="61"/>
      <c r="K204" s="62"/>
      <c r="L204" s="63" t="s">
        <v>25</v>
      </c>
      <c r="M204" s="64"/>
      <c r="N204" s="64"/>
      <c r="O204" s="65">
        <f>SUMIF(G:G,5%,L:L)</f>
        <v>0</v>
      </c>
    </row>
    <row r="205" spans="1:15" s="51" customFormat="1" ht="30" customHeight="1" x14ac:dyDescent="0.25">
      <c r="A205" s="66"/>
      <c r="B205" s="67"/>
      <c r="C205" s="67"/>
      <c r="D205" s="67"/>
      <c r="E205" s="67"/>
      <c r="F205" s="67"/>
      <c r="G205" s="67"/>
      <c r="H205" s="67"/>
      <c r="I205" s="67"/>
      <c r="J205" s="67"/>
      <c r="K205" s="68"/>
      <c r="L205" s="63" t="s">
        <v>26</v>
      </c>
      <c r="M205" s="64"/>
      <c r="N205" s="64"/>
      <c r="O205" s="65">
        <f>SUMIF(G:G,19%,L:L)</f>
        <v>0</v>
      </c>
    </row>
    <row r="206" spans="1:15" s="51" customFormat="1" ht="30" customHeight="1" x14ac:dyDescent="0.25">
      <c r="A206" s="66"/>
      <c r="B206" s="67"/>
      <c r="C206" s="67"/>
      <c r="D206" s="67"/>
      <c r="E206" s="67"/>
      <c r="F206" s="67"/>
      <c r="G206" s="67"/>
      <c r="H206" s="67"/>
      <c r="I206" s="67"/>
      <c r="J206" s="67"/>
      <c r="K206" s="68"/>
      <c r="L206" s="69" t="s">
        <v>19</v>
      </c>
      <c r="M206" s="70"/>
      <c r="N206" s="70"/>
      <c r="O206" s="71">
        <f>SUM(O203:O205)</f>
        <v>0</v>
      </c>
    </row>
    <row r="207" spans="1:15" s="51" customFormat="1" ht="30" customHeight="1" x14ac:dyDescent="0.25">
      <c r="A207" s="66"/>
      <c r="B207" s="67"/>
      <c r="C207" s="67"/>
      <c r="D207" s="67"/>
      <c r="E207" s="67"/>
      <c r="F207" s="67"/>
      <c r="G207" s="67"/>
      <c r="H207" s="67"/>
      <c r="I207" s="67"/>
      <c r="J207" s="67"/>
      <c r="K207" s="68"/>
      <c r="L207" s="72" t="s">
        <v>27</v>
      </c>
      <c r="M207" s="73"/>
      <c r="N207" s="73"/>
      <c r="O207" s="74">
        <f>ROUND(O204*5%,0)</f>
        <v>0</v>
      </c>
    </row>
    <row r="208" spans="1:15" s="51" customFormat="1" ht="30" customHeight="1" x14ac:dyDescent="0.25">
      <c r="A208" s="66"/>
      <c r="B208" s="67"/>
      <c r="C208" s="67"/>
      <c r="D208" s="67"/>
      <c r="E208" s="67"/>
      <c r="F208" s="67"/>
      <c r="G208" s="67"/>
      <c r="H208" s="67"/>
      <c r="I208" s="67"/>
      <c r="J208" s="67"/>
      <c r="K208" s="68"/>
      <c r="L208" s="72" t="s">
        <v>28</v>
      </c>
      <c r="M208" s="73"/>
      <c r="N208" s="73"/>
      <c r="O208" s="65">
        <f>ROUND(O205*19%,0)</f>
        <v>0</v>
      </c>
    </row>
    <row r="209" spans="1:17" s="51" customFormat="1" ht="30" customHeight="1" x14ac:dyDescent="0.25">
      <c r="A209" s="66"/>
      <c r="B209" s="67"/>
      <c r="C209" s="67"/>
      <c r="D209" s="67"/>
      <c r="E209" s="67"/>
      <c r="F209" s="67"/>
      <c r="G209" s="67"/>
      <c r="H209" s="67"/>
      <c r="I209" s="67"/>
      <c r="J209" s="67"/>
      <c r="K209" s="68"/>
      <c r="L209" s="69" t="s">
        <v>29</v>
      </c>
      <c r="M209" s="70"/>
      <c r="N209" s="70"/>
      <c r="O209" s="71">
        <f>SUM(O207:O208)</f>
        <v>0</v>
      </c>
    </row>
    <row r="210" spans="1:17" s="51" customFormat="1" ht="30" customHeight="1" x14ac:dyDescent="0.25">
      <c r="A210" s="66"/>
      <c r="B210" s="67"/>
      <c r="C210" s="67"/>
      <c r="D210" s="67"/>
      <c r="E210" s="67"/>
      <c r="F210" s="67"/>
      <c r="G210" s="67"/>
      <c r="H210" s="67"/>
      <c r="I210" s="67"/>
      <c r="J210" s="67"/>
      <c r="K210" s="68"/>
      <c r="L210" s="63" t="s">
        <v>30</v>
      </c>
      <c r="M210" s="64"/>
      <c r="N210" s="64"/>
      <c r="O210" s="65">
        <f>SUMIF(I:I,8%,N:N)</f>
        <v>0</v>
      </c>
    </row>
    <row r="211" spans="1:17" s="51" customFormat="1" ht="37.5" customHeight="1" x14ac:dyDescent="0.25">
      <c r="A211" s="66"/>
      <c r="B211" s="67"/>
      <c r="C211" s="67"/>
      <c r="D211" s="67"/>
      <c r="E211" s="67"/>
      <c r="F211" s="67"/>
      <c r="G211" s="67"/>
      <c r="H211" s="67"/>
      <c r="I211" s="67"/>
      <c r="J211" s="67"/>
      <c r="K211" s="68"/>
      <c r="L211" s="75" t="s">
        <v>31</v>
      </c>
      <c r="M211" s="76"/>
      <c r="N211" s="76"/>
      <c r="O211" s="71">
        <f>SUM(O210)</f>
        <v>0</v>
      </c>
    </row>
    <row r="212" spans="1:17" s="51" customFormat="1" ht="32.25" customHeight="1" thickBot="1" x14ac:dyDescent="0.3">
      <c r="A212" s="77"/>
      <c r="B212" s="78"/>
      <c r="C212" s="78"/>
      <c r="D212" s="78"/>
      <c r="E212" s="78"/>
      <c r="F212" s="78"/>
      <c r="G212" s="78"/>
      <c r="H212" s="78"/>
      <c r="I212" s="78"/>
      <c r="J212" s="78"/>
      <c r="K212" s="79"/>
      <c r="L212" s="80" t="s">
        <v>32</v>
      </c>
      <c r="M212" s="81"/>
      <c r="N212" s="81"/>
      <c r="O212" s="82">
        <f>+O206+O209+O211</f>
        <v>0</v>
      </c>
    </row>
    <row r="214" spans="1:17" ht="50.1" customHeight="1" thickBot="1" x14ac:dyDescent="0.3">
      <c r="B214" s="16"/>
      <c r="C214" s="16"/>
    </row>
    <row r="215" spans="1:17" x14ac:dyDescent="0.25">
      <c r="B215" s="83" t="s">
        <v>33</v>
      </c>
      <c r="C215" s="83"/>
    </row>
    <row r="216" spans="1:17" ht="15" customHeight="1" x14ac:dyDescent="0.25">
      <c r="M216" s="84"/>
      <c r="N216" s="85"/>
      <c r="O216" s="86"/>
    </row>
    <row r="217" spans="1:17" ht="15.75" customHeight="1" x14ac:dyDescent="0.25">
      <c r="M217" s="84"/>
      <c r="N217" s="85"/>
      <c r="O217" s="86"/>
    </row>
    <row r="218" spans="1:17" ht="15" customHeight="1" x14ac:dyDescent="0.25">
      <c r="A218" s="87" t="s">
        <v>34</v>
      </c>
      <c r="M218" s="84"/>
      <c r="N218" s="85"/>
      <c r="O218" s="86"/>
    </row>
    <row r="219" spans="1:17" x14ac:dyDescent="0.25">
      <c r="A219" s="88"/>
      <c r="B219" s="88"/>
      <c r="C219" s="88"/>
      <c r="D219" s="88"/>
      <c r="E219" s="88"/>
      <c r="F219" s="88"/>
      <c r="G219" s="88"/>
      <c r="H219" s="88"/>
      <c r="I219" s="88"/>
      <c r="J219" s="88"/>
      <c r="K219" s="88"/>
      <c r="L219" s="88"/>
      <c r="M219" s="88"/>
      <c r="N219" s="88"/>
      <c r="O219" s="88"/>
      <c r="P219" s="27"/>
      <c r="Q219" s="27"/>
    </row>
    <row r="220" spans="1:17" ht="55.5" customHeight="1" x14ac:dyDescent="0.25">
      <c r="A220" s="89" t="s">
        <v>44</v>
      </c>
      <c r="B220" s="89"/>
      <c r="C220" s="89"/>
      <c r="D220" s="89"/>
      <c r="E220" s="89"/>
      <c r="F220" s="89"/>
      <c r="G220" s="89"/>
      <c r="H220" s="89"/>
      <c r="I220" s="89"/>
      <c r="J220" s="89"/>
      <c r="K220" s="89"/>
      <c r="L220" s="89"/>
      <c r="M220" s="89"/>
      <c r="N220" s="89"/>
      <c r="O220" s="89"/>
      <c r="P220" s="90"/>
      <c r="Q220" s="90"/>
    </row>
    <row r="221" spans="1:17" ht="5.25" customHeight="1" x14ac:dyDescent="0.25">
      <c r="A221" s="91"/>
      <c r="B221" s="91"/>
      <c r="C221" s="91"/>
      <c r="D221" s="91"/>
      <c r="E221" s="91"/>
      <c r="F221" s="91"/>
      <c r="G221" s="91"/>
      <c r="H221" s="91"/>
      <c r="I221" s="91"/>
      <c r="J221" s="91"/>
      <c r="K221" s="91"/>
      <c r="L221" s="91"/>
      <c r="M221" s="91"/>
      <c r="N221" s="91"/>
      <c r="O221" s="91"/>
      <c r="P221" s="34"/>
      <c r="Q221" s="34"/>
    </row>
    <row r="222" spans="1:17" ht="33" customHeight="1" x14ac:dyDescent="0.25">
      <c r="A222" s="92" t="s">
        <v>43</v>
      </c>
      <c r="B222" s="92"/>
      <c r="C222" s="92"/>
      <c r="D222" s="92"/>
      <c r="E222" s="92"/>
      <c r="F222" s="92"/>
      <c r="G222" s="92"/>
      <c r="H222" s="92"/>
      <c r="I222" s="92"/>
      <c r="J222" s="92"/>
      <c r="K222" s="92"/>
      <c r="L222" s="92"/>
      <c r="M222" s="92"/>
      <c r="N222" s="92"/>
      <c r="O222" s="92"/>
      <c r="P222" s="34"/>
      <c r="Q222" s="34"/>
    </row>
    <row r="223" spans="1:17" x14ac:dyDescent="0.25">
      <c r="K223" s="27"/>
      <c r="L223" s="27"/>
      <c r="M223" s="27"/>
      <c r="N223" s="27"/>
    </row>
    <row r="265" spans="11:15" s="27" customFormat="1" x14ac:dyDescent="0.25">
      <c r="K265" s="29"/>
      <c r="L265" s="29"/>
      <c r="M265" s="29"/>
      <c r="N265" s="29"/>
      <c r="O265" s="29"/>
    </row>
    <row r="266" spans="11:15" s="27" customFormat="1" x14ac:dyDescent="0.25">
      <c r="K266" s="29"/>
      <c r="L266" s="29"/>
      <c r="M266" s="29"/>
      <c r="N266" s="29"/>
      <c r="O266" s="29"/>
    </row>
    <row r="267" spans="11:15" s="27" customFormat="1" x14ac:dyDescent="0.25">
      <c r="K267" s="29"/>
      <c r="L267" s="29"/>
      <c r="M267" s="29"/>
      <c r="N267" s="29"/>
      <c r="O267" s="29"/>
    </row>
    <row r="268" spans="11:15" s="27" customFormat="1" x14ac:dyDescent="0.25">
      <c r="K268" s="29"/>
      <c r="L268" s="29"/>
      <c r="M268" s="29"/>
      <c r="N268" s="29"/>
      <c r="O268" s="29"/>
    </row>
  </sheetData>
  <sheetProtection algorithmName="SHA-512" hashValue="nZwwA2GAwUle8l0aDfu/qOyiA2NOfBKYph61hlIvYBbWk3V0QnfCCagkfmpiTnii81HcrbVuvitnwhkPKKIN0w==" saltValue="pCrEFo24G4Aw7w0OVn56hQ==" spinCount="100000" sheet="1" selectLockedCells="1"/>
  <mergeCells count="35">
    <mergeCell ref="A222:O222"/>
    <mergeCell ref="A221:O221"/>
    <mergeCell ref="A220:O220"/>
    <mergeCell ref="A219:O219"/>
    <mergeCell ref="B215:C215"/>
    <mergeCell ref="A2:A5"/>
    <mergeCell ref="B2:M2"/>
    <mergeCell ref="N2:O2"/>
    <mergeCell ref="B3:M3"/>
    <mergeCell ref="N3:O3"/>
    <mergeCell ref="B4:M5"/>
    <mergeCell ref="N4:O4"/>
    <mergeCell ref="N5:O5"/>
    <mergeCell ref="M11:N11"/>
    <mergeCell ref="M9:N9"/>
    <mergeCell ref="K9:L9"/>
    <mergeCell ref="K11:L11"/>
    <mergeCell ref="F11:I11"/>
    <mergeCell ref="A204:K212"/>
    <mergeCell ref="F9:I9"/>
    <mergeCell ref="B214:C214"/>
    <mergeCell ref="A9:B11"/>
    <mergeCell ref="D9:E9"/>
    <mergeCell ref="D11:E11"/>
    <mergeCell ref="A203:K203"/>
    <mergeCell ref="L212:N212"/>
    <mergeCell ref="L211:N211"/>
    <mergeCell ref="L210:N210"/>
    <mergeCell ref="L209:N209"/>
    <mergeCell ref="L208:N208"/>
    <mergeCell ref="L207:N207"/>
    <mergeCell ref="L206:N206"/>
    <mergeCell ref="L205:N205"/>
    <mergeCell ref="L204:N204"/>
    <mergeCell ref="L203:N203"/>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F202"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rintOptions horizontalCentered="1"/>
  <pageMargins left="1.2598425196850394" right="0.70866141732283472" top="0.74803149606299213" bottom="0.74803149606299213" header="0.31496062992125984" footer="0.31496062992125984"/>
  <pageSetup paperSize="9" scale="14" orientation="landscape" r:id="rId1"/>
  <rowBreaks count="1" manualBreakCount="1">
    <brk id="222" max="14" man="1"/>
  </rowBreaks>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G14:G202</xm:sqref>
        </x14:dataValidation>
        <x14:dataValidation type="list" allowBlank="1" showInputMessage="1" showErrorMessage="1" xr:uid="{00000000-0002-0000-0000-000008000000}">
          <x14:formula1>
            <xm:f>Cálculos!$F$7:$F$8</xm:f>
          </x14:formula1>
          <xm:sqref>I14:I202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8" bestFit="1" customWidth="1"/>
    <col min="6" max="6" width="15" style="12" bestFit="1" customWidth="1"/>
  </cols>
  <sheetData>
    <row r="6" spans="2:6" x14ac:dyDescent="0.25">
      <c r="B6" s="5" t="s">
        <v>6</v>
      </c>
      <c r="D6" s="6" t="s">
        <v>35</v>
      </c>
      <c r="F6" s="9" t="s">
        <v>36</v>
      </c>
    </row>
    <row r="7" spans="2:6" x14ac:dyDescent="0.25">
      <c r="B7" s="1" t="s">
        <v>37</v>
      </c>
      <c r="D7" s="7">
        <v>0</v>
      </c>
      <c r="F7" s="10">
        <v>0.08</v>
      </c>
    </row>
    <row r="8" spans="2:6" x14ac:dyDescent="0.25">
      <c r="B8" s="1" t="s">
        <v>38</v>
      </c>
      <c r="D8" s="7">
        <v>0.05</v>
      </c>
      <c r="F8" s="11">
        <v>0</v>
      </c>
    </row>
    <row r="9" spans="2:6" x14ac:dyDescent="0.25">
      <c r="B9" s="1" t="s">
        <v>39</v>
      </c>
      <c r="D9" s="7">
        <v>0.19</v>
      </c>
    </row>
    <row r="10" spans="2:6" x14ac:dyDescent="0.25">
      <c r="D10"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64083AE-2A34-40CD-86CF-CD8A8FEF5E61}">
  <ds:schemaRefs>
    <ds:schemaRef ds:uri="39f7a895-868e-4739-ab10-589c64175fbd"/>
    <ds:schemaRef ds:uri="http://www.w3.org/XML/1998/namespace"/>
    <ds:schemaRef ds:uri="http://schemas.microsoft.com/office/2006/metadata/properties"/>
    <ds:schemaRef ds:uri="http://purl.org/dc/terms/"/>
    <ds:schemaRef ds:uri="632c1e4e-69c6-4d1f-81a1-009441d464e5"/>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http://purl.org/dc/dcmitype/"/>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Almacen Chía</cp:lastModifiedBy>
  <cp:revision/>
  <cp:lastPrinted>2024-08-28T15:21:39Z</cp:lastPrinted>
  <dcterms:created xsi:type="dcterms:W3CDTF">2017-04-28T13:22:52Z</dcterms:created>
  <dcterms:modified xsi:type="dcterms:W3CDTF">2024-10-15T14:03:09Z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