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2024\CHIA\CH-CD-012 CAPACITACION ADTIVA\PUBLICACION\"/>
    </mc:Choice>
  </mc:AlternateContent>
  <bookViews>
    <workbookView xWindow="0" yWindow="0" windowWidth="21600" windowHeight="9000" tabRatio="688"/>
  </bookViews>
  <sheets>
    <sheet name="Bienes y Servicios" sheetId="7" r:id="rId1"/>
    <sheet name="Cálculos" sheetId="2" state="hidden" r:id="rId2"/>
  </sheets>
  <definedNames>
    <definedName name="_xlnm.Print_Area" localSheetId="0">'Bienes y Servicios'!$A$1:$O$37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L15" i="7"/>
  <c r="M15" i="7" s="1"/>
  <c r="L16" i="7"/>
  <c r="N16" i="7" s="1"/>
  <c r="L17" i="7"/>
  <c r="N17" i="7" s="1"/>
  <c r="L18" i="7"/>
  <c r="N18" i="7" s="1"/>
  <c r="L19" i="7"/>
  <c r="M19" i="7" s="1"/>
  <c r="L20" i="7"/>
  <c r="M20" i="7" s="1"/>
  <c r="L21" i="7"/>
  <c r="N21" i="7" s="1"/>
  <c r="J15" i="7"/>
  <c r="J16" i="7"/>
  <c r="J17" i="7"/>
  <c r="J18" i="7"/>
  <c r="J19" i="7"/>
  <c r="J20" i="7"/>
  <c r="J21" i="7"/>
  <c r="H15" i="7"/>
  <c r="H16" i="7"/>
  <c r="H17" i="7"/>
  <c r="H18" i="7"/>
  <c r="K18" i="7" s="1"/>
  <c r="H19" i="7"/>
  <c r="H20" i="7"/>
  <c r="H21" i="7"/>
  <c r="K20" i="7" l="1"/>
  <c r="K16" i="7"/>
  <c r="K21" i="7"/>
  <c r="K17" i="7"/>
  <c r="K19" i="7"/>
  <c r="K15" i="7"/>
  <c r="M18" i="7"/>
  <c r="O18" i="7" s="1"/>
  <c r="M16" i="7"/>
  <c r="O16" i="7" s="1"/>
  <c r="N20" i="7"/>
  <c r="O20" i="7" s="1"/>
  <c r="M21" i="7"/>
  <c r="O21" i="7" s="1"/>
  <c r="M17" i="7"/>
  <c r="O17" i="7" s="1"/>
  <c r="N19" i="7"/>
  <c r="O19" i="7" s="1"/>
  <c r="N15" i="7"/>
  <c r="O15" i="7" s="1"/>
  <c r="H14" i="7"/>
  <c r="O27" i="7" l="1"/>
  <c r="O26" i="7"/>
  <c r="O24" i="7"/>
  <c r="L14" i="7"/>
  <c r="M14" i="7" s="1"/>
  <c r="J14" i="7"/>
  <c r="O22" i="7" l="1"/>
  <c r="O25" i="7" s="1"/>
  <c r="O31" i="7" s="1"/>
  <c r="K14" i="7"/>
  <c r="O28" i="7"/>
  <c r="O29" i="7"/>
  <c r="O30" i="7" s="1"/>
  <c r="N14" i="7"/>
  <c r="O14" i="7" s="1"/>
</calcChain>
</file>

<file path=xl/sharedStrings.xml><?xml version="1.0" encoding="utf-8"?>
<sst xmlns="http://schemas.openxmlformats.org/spreadsheetml/2006/main" count="67" uniqueCount="58">
  <si>
    <t>MACROPROCESO DE APOYO</t>
  </si>
  <si>
    <t>CÓDIGO: ABSr125</t>
  </si>
  <si>
    <t xml:space="preserve">PROCESO GESTIÓN BIENES Y SERVICIOS </t>
  </si>
  <si>
    <t>VERSIÓN: 5</t>
  </si>
  <si>
    <t>COTIZACIÓN PARA PROCESOS DE BIENES, SERVICIOS U OBRAS</t>
  </si>
  <si>
    <t>VIGENCIA: 2024-02-27</t>
  </si>
  <si>
    <t>PÁGINA 1 DE 5</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</si>
  <si>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</si>
  <si>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</si>
  <si>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</si>
  <si>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</si>
  <si>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</si>
  <si>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</si>
  <si>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</si>
  <si>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</si>
  <si>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</si>
  <si>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</si>
  <si>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</si>
  <si>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</si>
  <si>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</si>
  <si>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</si>
  <si>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</si>
  <si>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</si>
  <si>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</si>
  <si>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</si>
  <si>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</si>
  <si>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</si>
  <si>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</si>
  <si>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</si>
  <si>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</si>
  <si>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</si>
  <si>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</si>
  <si>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</si>
  <si>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</si>
  <si>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</si>
  <si>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</si>
  <si>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</si>
  <si>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</si>
  <si>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</si>
  <si>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</si>
  <si>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</si>
  <si>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</si>
  <si>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</si>
  <si>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</si>
  <si>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</si>
  <si>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</si>
  <si>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</si>
  <si>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</si>
  <si>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</si>
  <si>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UNIDAD</t>
  </si>
  <si>
    <t>Taller para el fortalecimiento de la cultura organizacional dirigido a 40 personas
Temática sugerida
   Gestión del tiempo y la productividad.
   Fomento de la creatividad y la innovación
   Ética y valores institucionales
   Resolución de conflictos y negociación.
Se requiere por profesional con título de pregrado en Psicologia y/o afines y postgrado en psicologia organizacional o Talento Humano o Gestión de Organizaciones o Cultura Organizacional y experiencia laboral certificable de al menos 5 años relacionados con el tema.
Modalidad: Presencial Sede Chia</t>
  </si>
  <si>
    <t>Conferencia
Servidor Público para 40 personas
Temáticas sugeridas
● Valores y ética del Servidor Público,
Política de Integridad (código de integridad -conflicto
de Intereses).,
●Transparencia y ética Pública y Sistemas de gestión
●Antisoborno en entidades públicas.
Se requiere profesional con título de pregrado en Ciencias
Sociales o Ciencias Administrativas o Licenciado en Filosofía y
postgrado en Talento Humano o Gestión de Organizaciones o
Administración de Empresas o Cultura Organizacional, o
Administración o Gestión Pública y experiencia laboral
certificable de al menos 5 años relacionados con el tema
Modalidad: Presencial
Sede Chía</t>
  </si>
  <si>
    <t>Conferencia
Servidor Público para 20 personas
 Temáticas sugeridas
● Valores y ética del Servidor Publico,Politica de Integridad (codigo de integridad -conflicto de Intereses).,
●Transparencia y etica Publica y Sistemas de gestion
●Antisoborno en entidades publicas.
Se requiere profesional con título de pregrado en Ciencias
Sociales o Ciencias Administrativas o Licenciado en Filosofía y
postgrado en Talento Humano o Gestión de Organizaciones o
Administracion de Empresas o Cultura Organizacional, o
Administración o Gestión Publica y experiencia laboral
certificable de al menos 5 años relacionados con el tema
Modalidad: Presencial
Sede Zipaquirá</t>
  </si>
  <si>
    <t>Taller para el mejoramiento del clima organizacional dirigido a 40
personas
Temáticas sugeridas
●Comunicación asertiva y técnicas para mejorar la comunicación entre equipos y/o dependencias
●Promoción de la flexibilidad y la adaptabilidad en un entorno laboral cambiante.
● Estrategias para abordar y resolver conflictos de manera constructiva
Se requiere por profesional con título de pregrado en Psicología y/o afines y postgrado en psicología organizacional o Talento Humano o Gestión de Organizaciones o Cultura Organizacional y experiencia laboral certificable de al menos 5 años
relacionados con el tema.
Modalidad: Presencial
Sede Chia</t>
  </si>
  <si>
    <t xml:space="preserve">Taller para el mejoramiento del clima organizacional dirigido a 20
personas
Temáticas sugeridas
●Comunicación asertiva y técnicas para mejorar la comunicación entre equipos y/o dependencias
●Promoción de la flexibilidad y la adaptabilidad en un entorno laboral cambiante.
● Estrategias para abordar y resolver conflictos de manera constructiva
 Se requiere por profesional con título de pregrado en Psicología y/o afines y postgrado en psicología organizacional o Talento Humano o Gestión de Organizaciones o Cultura Organizacional y experiencia laboral certificable de al menos 5 años
relacionados con el tema. 
Modalidad: Presencial
Zipaquira
</t>
  </si>
  <si>
    <t>Taller para el fortalecimiento de la cultura organizacional dirigido
a 20 personas
Temática sugerida 
● Gestión del tiempo y la productividad.
● Fomento de la creatividad y la innovación
● Ética y valores institucionales
● Resolución de conflictos y negociación.
Se requiere por profesional con título de pregrado en Psicología
y/o afines y postgrado en psicología organizacional o Talento
Humano o Gestión de Organizaciones o Cultura Organizacional
y experiencia laboral certificable de al menos 5 años
relacionados con el tema.
Modalidad: Presencial
Sede Zipaquira</t>
  </si>
  <si>
    <t>Taller para el mejoramiento de la Calidad de Vida del Servidor
Ucundinamarca
dirigido a 40 personas
Temáticas sugeridas
● Equilibrio entre el trabajo y la vida personal
● Mindfulness y atención plena en el trabajo.
● Manejo eficaz de las emociones en el trabajo
● Manejo del estrés y técnicas de relajación
Se requiere profesional con título de pregrado en Psicología y/o
afines y postgrado en Psicología Organizacional y Familiar o
Talento Humano o Gestión de Organizaciones o Cultura
Organizacional o afines y experiencia laboral certificable de al
menos 5 años relacionados con el tema.
Modalidad: Presencial
Sede Chia</t>
  </si>
  <si>
    <t>Taller para el mejoramiento de la Calidad de Vida del Servidor
Ucundinamarca
dirigido a 20 personas
Temáticas sugeridas
● Equilibrio entre el trabajo y la vida personal,
● Mindfulness y atención plena en el trabajo,
● Manejo eficaz de las emociones en el trabajo,
● Manejo del estrés y técnicas de relajacion
Se requiere profesional con título de pregrado en Psicologia y/o
afines y postgrado en Psicologia Organizacional y Familiar o
Talento Humano o Gestión de Organizaciones o Cultura
Organizacional o afines y experiencia laboral certificable de al
menos 5 años relacionados con el tema.
Modalidad: Presencial
Sede Zipaquira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</si>
</sst>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1" xfId="0" applyFont="1" applyBorder="1" applyAlignment="1" applyProtection="1">
      <alignment vertical="center" wrapText="1"/>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zoomScale="55" zoomScaleNormal="55" zoomScaleSheetLayoutView="70" zoomScalePageLayoutView="55" workbookViewId="0">
      <selection activeCell="C14" sqref="C14"/>
    </sheetView>
  </sheetViews>
  <sheetFormatPr baseColWidth="10" defaultColWidth="11.42578125" defaultRowHeight="15" x14ac:dyDescent="0.25"/>
  <cols>
    <col min="1" max="1" width="10.42578125" style="2" customWidth="1"/>
    <col min="2" max="2" width="60.710937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6"/>
      <c r="B2" s="87" t="s">
        <v>0</v>
      </c>
      <c r="C2" s="87"/>
      <c r="D2" s="87"/>
      <c r="E2" s="87"/>
      <c r="F2" s="87"/>
      <c r="G2" s="87"/>
      <c r="H2" s="87"/>
      <c r="I2" s="87"/>
      <c r="J2" s="87"/>
      <c r="K2" s="87"/>
      <c r="L2" s="87"/>
      <c r="M2" s="87"/>
      <c r="N2" s="88" t="s">
        <v>1</v>
      </c>
      <c r="O2" s="88"/>
    </row>
    <row r="3" spans="1:15" ht="15.75" customHeight="1" x14ac:dyDescent="0.25">
      <c r="A3" s="86"/>
      <c r="B3" s="87" t="s">
        <v>2</v>
      </c>
      <c r="C3" s="87"/>
      <c r="D3" s="87"/>
      <c r="E3" s="87"/>
      <c r="F3" s="87"/>
      <c r="G3" s="87"/>
      <c r="H3" s="87"/>
      <c r="I3" s="87"/>
      <c r="J3" s="87"/>
      <c r="K3" s="87"/>
      <c r="L3" s="87"/>
      <c r="M3" s="87"/>
      <c r="N3" s="88" t="s">
        <v>3</v>
      </c>
      <c r="O3" s="88"/>
    </row>
    <row r="4" spans="1:15" ht="16.5" customHeight="1" x14ac:dyDescent="0.25">
      <c r="A4" s="86"/>
      <c r="B4" s="87" t="s">
        <v>4</v>
      </c>
      <c r="C4" s="87"/>
      <c r="D4" s="87"/>
      <c r="E4" s="87"/>
      <c r="F4" s="87"/>
      <c r="G4" s="87"/>
      <c r="H4" s="87"/>
      <c r="I4" s="87"/>
      <c r="J4" s="87"/>
      <c r="K4" s="87"/>
      <c r="L4" s="87"/>
      <c r="M4" s="87"/>
      <c r="N4" s="88" t="s">
        <v>5</v>
      </c>
      <c r="O4" s="88"/>
    </row>
    <row r="5" spans="1:15" ht="15" customHeight="1" x14ac:dyDescent="0.25">
      <c r="A5" s="86"/>
      <c r="B5" s="87"/>
      <c r="C5" s="87"/>
      <c r="D5" s="87"/>
      <c r="E5" s="87"/>
      <c r="F5" s="87"/>
      <c r="G5" s="87"/>
      <c r="H5" s="87"/>
      <c r="I5" s="87"/>
      <c r="J5" s="87"/>
      <c r="K5" s="87"/>
      <c r="L5" s="87"/>
      <c r="M5" s="87"/>
      <c r="N5" s="88" t="s">
        <v>6</v>
      </c>
      <c r="O5" s="88"/>
    </row>
    <row r="7" spans="1:15" x14ac:dyDescent="0.25">
      <c r="A7" s="5">
        <v>16</v>
      </c>
    </row>
    <row r="8" spans="1:15" ht="9.9499999999999993" customHeight="1" x14ac:dyDescent="0.25">
      <c r="A8" s="6"/>
    </row>
    <row r="9" spans="1:15" ht="30" customHeight="1" x14ac:dyDescent="0.25">
      <c r="A9" s="72" t="s">
        <v>7</v>
      </c>
      <c r="B9" s="73"/>
      <c r="D9" s="78" t="s">
        <v>8</v>
      </c>
      <c r="E9" s="79"/>
      <c r="F9" s="68"/>
      <c r="G9" s="69"/>
      <c r="H9" s="69"/>
      <c r="I9" s="70"/>
      <c r="K9" s="78" t="s">
        <v>9</v>
      </c>
      <c r="L9" s="79"/>
      <c r="M9" s="84"/>
      <c r="N9" s="85"/>
    </row>
    <row r="10" spans="1:15" ht="8.25" customHeight="1" x14ac:dyDescent="0.25">
      <c r="A10" s="74"/>
      <c r="B10" s="75"/>
      <c r="C10" s="7"/>
      <c r="E10" s="8"/>
      <c r="F10" s="8"/>
      <c r="M10" s="8"/>
      <c r="N10" s="2"/>
    </row>
    <row r="11" spans="1:15" ht="30" customHeight="1" x14ac:dyDescent="0.25">
      <c r="A11" s="76"/>
      <c r="B11" s="77"/>
      <c r="D11" s="78" t="s">
        <v>10</v>
      </c>
      <c r="E11" s="79"/>
      <c r="F11" s="68"/>
      <c r="G11" s="69"/>
      <c r="H11" s="69"/>
      <c r="I11" s="70"/>
      <c r="K11" s="78" t="s">
        <v>11</v>
      </c>
      <c r="L11" s="79"/>
      <c r="M11" s="82"/>
      <c r="N11" s="83"/>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12</v>
      </c>
      <c r="B13" s="25" t="s">
        <v>13</v>
      </c>
      <c r="C13" s="25" t="s">
        <v>14</v>
      </c>
      <c r="D13" s="25" t="s">
        <v>15</v>
      </c>
      <c r="E13" s="25" t="s">
        <v>16</v>
      </c>
      <c r="F13" s="26" t="s">
        <v>17</v>
      </c>
      <c r="G13" s="26" t="s">
        <v>18</v>
      </c>
      <c r="H13" s="26" t="s">
        <v>19</v>
      </c>
      <c r="I13" s="26" t="s">
        <v>20</v>
      </c>
      <c r="J13" s="26" t="s">
        <v>21</v>
      </c>
      <c r="K13" s="26" t="s">
        <v>22</v>
      </c>
      <c r="L13" s="26" t="s">
        <v>23</v>
      </c>
      <c r="M13" s="26" t="s">
        <v>24</v>
      </c>
      <c r="N13" s="26" t="s">
        <v>25</v>
      </c>
      <c r="O13" s="27" t="s">
        <v>26</v>
      </c>
    </row>
    <row r="14" spans="1:15" s="9" customFormat="1" ht="241.9" customHeight="1" x14ac:dyDescent="0.25">
      <c r="A14" s="28">
        <v>1</v>
      </c>
      <c r="B14" s="46" t="s">
        <v>51</v>
      </c>
      <c r="C14" s="13"/>
      <c r="D14" s="10">
        <v>1</v>
      </c>
      <c r="E14" s="14" t="s">
        <v>49</v>
      </c>
      <c r="F14" s="15"/>
      <c r="G14" s="12"/>
      <c r="H14" s="1">
        <f t="shared" ref="H14:H21" si="0">+ROUND(F14*G14,0)</f>
        <v>0</v>
      </c>
      <c r="I14" s="12"/>
      <c r="J14" s="1">
        <f t="shared" ref="J14:J21" si="1">ROUND(F14*I14,0)</f>
        <v>0</v>
      </c>
      <c r="K14" s="1">
        <f t="shared" ref="K14:K21" si="2">ROUND(F14+H14+J14,0)</f>
        <v>0</v>
      </c>
      <c r="L14" s="1">
        <f t="shared" ref="L14:L21" si="3">ROUND(F14*D14,0)</f>
        <v>0</v>
      </c>
      <c r="M14" s="1">
        <f t="shared" ref="M14:M21" si="4">ROUND(L14*G14,0)</f>
        <v>0</v>
      </c>
      <c r="N14" s="1">
        <f t="shared" ref="N14:N21" si="5">ROUND(L14*I14,0)</f>
        <v>0</v>
      </c>
      <c r="O14" s="29">
        <f t="shared" ref="O14:O21" si="6">ROUND(L14+N14+M14,0)</f>
        <v>0</v>
      </c>
    </row>
    <row r="15" spans="1:15" s="9" customFormat="1" ht="232.15" customHeight="1" x14ac:dyDescent="0.25">
      <c r="A15" s="28">
        <v>2</v>
      </c>
      <c r="B15" s="46" t="s">
        <v>52</v>
      </c>
      <c r="C15" s="13"/>
      <c r="D15" s="10">
        <v>1</v>
      </c>
      <c r="E15" s="14" t="s">
        <v>49</v>
      </c>
      <c r="F15" s="15"/>
      <c r="G15" s="12"/>
      <c r="H15" s="1">
        <f t="shared" si="0"/>
        <v>0</v>
      </c>
      <c r="I15" s="12"/>
      <c r="J15" s="1">
        <f t="shared" si="1"/>
        <v>0</v>
      </c>
      <c r="K15" s="1">
        <f t="shared" si="2"/>
        <v>0</v>
      </c>
      <c r="L15" s="1">
        <f t="shared" si="3"/>
        <v>0</v>
      </c>
      <c r="M15" s="1">
        <f t="shared" si="4"/>
        <v>0</v>
      </c>
      <c r="N15" s="1">
        <f t="shared" si="5"/>
        <v>0</v>
      </c>
      <c r="O15" s="29">
        <f t="shared" si="6"/>
        <v>0</v>
      </c>
    </row>
    <row r="16" spans="1:15" s="9" customFormat="1" ht="264" customHeight="1" x14ac:dyDescent="0.25">
      <c r="A16" s="28">
        <v>3</v>
      </c>
      <c r="B16" s="46" t="s">
        <v>53</v>
      </c>
      <c r="C16" s="13"/>
      <c r="D16" s="10">
        <v>1</v>
      </c>
      <c r="E16" s="14" t="s">
        <v>49</v>
      </c>
      <c r="F16" s="15"/>
      <c r="G16" s="12"/>
      <c r="H16" s="1">
        <f t="shared" si="0"/>
        <v>0</v>
      </c>
      <c r="I16" s="12"/>
      <c r="J16" s="1">
        <f t="shared" si="1"/>
        <v>0</v>
      </c>
      <c r="K16" s="1">
        <f t="shared" si="2"/>
        <v>0</v>
      </c>
      <c r="L16" s="1">
        <f t="shared" si="3"/>
        <v>0</v>
      </c>
      <c r="M16" s="1">
        <f t="shared" si="4"/>
        <v>0</v>
      </c>
      <c r="N16" s="1">
        <f t="shared" si="5"/>
        <v>0</v>
      </c>
      <c r="O16" s="29">
        <f t="shared" si="6"/>
        <v>0</v>
      </c>
    </row>
    <row r="17" spans="1:15" s="9" customFormat="1" ht="234" customHeight="1" x14ac:dyDescent="0.25">
      <c r="A17" s="28">
        <v>4</v>
      </c>
      <c r="B17" s="46" t="s">
        <v>54</v>
      </c>
      <c r="C17" s="13"/>
      <c r="D17" s="10">
        <v>1</v>
      </c>
      <c r="E17" s="14" t="s">
        <v>49</v>
      </c>
      <c r="F17" s="15"/>
      <c r="G17" s="12"/>
      <c r="H17" s="1">
        <f t="shared" si="0"/>
        <v>0</v>
      </c>
      <c r="I17" s="12"/>
      <c r="J17" s="1">
        <f t="shared" si="1"/>
        <v>0</v>
      </c>
      <c r="K17" s="1">
        <f t="shared" si="2"/>
        <v>0</v>
      </c>
      <c r="L17" s="1">
        <f t="shared" si="3"/>
        <v>0</v>
      </c>
      <c r="M17" s="1">
        <f t="shared" si="4"/>
        <v>0</v>
      </c>
      <c r="N17" s="1">
        <f t="shared" si="5"/>
        <v>0</v>
      </c>
      <c r="O17" s="29">
        <f t="shared" si="6"/>
        <v>0</v>
      </c>
    </row>
    <row r="18" spans="1:15" s="9" customFormat="1" ht="153" x14ac:dyDescent="0.25">
      <c r="A18" s="28">
        <v>5</v>
      </c>
      <c r="B18" s="46" t="s">
        <v>50</v>
      </c>
      <c r="C18" s="13"/>
      <c r="D18" s="10">
        <v>1</v>
      </c>
      <c r="E18" s="14" t="s">
        <v>49</v>
      </c>
      <c r="F18" s="15"/>
      <c r="G18" s="12"/>
      <c r="H18" s="1">
        <f t="shared" si="0"/>
        <v>0</v>
      </c>
      <c r="I18" s="12"/>
      <c r="J18" s="1">
        <f t="shared" si="1"/>
        <v>0</v>
      </c>
      <c r="K18" s="1">
        <f t="shared" si="2"/>
        <v>0</v>
      </c>
      <c r="L18" s="1">
        <f t="shared" si="3"/>
        <v>0</v>
      </c>
      <c r="M18" s="1">
        <f t="shared" si="4"/>
        <v>0</v>
      </c>
      <c r="N18" s="1">
        <f t="shared" si="5"/>
        <v>0</v>
      </c>
      <c r="O18" s="29">
        <f t="shared" si="6"/>
        <v>0</v>
      </c>
    </row>
    <row r="19" spans="1:15" s="9" customFormat="1" ht="199.9" customHeight="1" x14ac:dyDescent="0.25">
      <c r="A19" s="28">
        <v>6</v>
      </c>
      <c r="B19" s="46" t="s">
        <v>55</v>
      </c>
      <c r="C19" s="13"/>
      <c r="D19" s="10">
        <v>1</v>
      </c>
      <c r="E19" s="14" t="s">
        <v>49</v>
      </c>
      <c r="F19" s="15"/>
      <c r="G19" s="12"/>
      <c r="H19" s="1">
        <f t="shared" si="0"/>
        <v>0</v>
      </c>
      <c r="I19" s="12"/>
      <c r="J19" s="1">
        <f t="shared" si="1"/>
        <v>0</v>
      </c>
      <c r="K19" s="1">
        <f t="shared" si="2"/>
        <v>0</v>
      </c>
      <c r="L19" s="1">
        <f t="shared" si="3"/>
        <v>0</v>
      </c>
      <c r="M19" s="1">
        <f t="shared" si="4"/>
        <v>0</v>
      </c>
      <c r="N19" s="1">
        <f t="shared" si="5"/>
        <v>0</v>
      </c>
      <c r="O19" s="29">
        <f t="shared" si="6"/>
        <v>0</v>
      </c>
    </row>
    <row r="20" spans="1:15" s="9" customFormat="1" ht="240" customHeight="1" x14ac:dyDescent="0.25">
      <c r="A20" s="28">
        <v>7</v>
      </c>
      <c r="B20" s="46" t="s">
        <v>56</v>
      </c>
      <c r="C20" s="13"/>
      <c r="D20" s="10">
        <v>1</v>
      </c>
      <c r="E20" s="14" t="s">
        <v>49</v>
      </c>
      <c r="F20" s="15"/>
      <c r="G20" s="12"/>
      <c r="H20" s="1">
        <f t="shared" si="0"/>
        <v>0</v>
      </c>
      <c r="I20" s="12"/>
      <c r="J20" s="1">
        <f t="shared" si="1"/>
        <v>0</v>
      </c>
      <c r="K20" s="1">
        <f t="shared" si="2"/>
        <v>0</v>
      </c>
      <c r="L20" s="1">
        <f t="shared" si="3"/>
        <v>0</v>
      </c>
      <c r="M20" s="1">
        <f t="shared" si="4"/>
        <v>0</v>
      </c>
      <c r="N20" s="1">
        <f t="shared" si="5"/>
        <v>0</v>
      </c>
      <c r="O20" s="29">
        <f t="shared" si="6"/>
        <v>0</v>
      </c>
    </row>
    <row r="21" spans="1:15" s="9" customFormat="1" ht="208.9" customHeight="1" thickBot="1" x14ac:dyDescent="0.3">
      <c r="A21" s="28">
        <v>8</v>
      </c>
      <c r="B21" s="46" t="s">
        <v>57</v>
      </c>
      <c r="C21" s="13"/>
      <c r="D21" s="10">
        <v>1</v>
      </c>
      <c r="E21" s="14" t="s">
        <v>49</v>
      </c>
      <c r="F21" s="15"/>
      <c r="G21" s="12"/>
      <c r="H21" s="1">
        <f t="shared" si="0"/>
        <v>0</v>
      </c>
      <c r="I21" s="12"/>
      <c r="J21" s="1">
        <f t="shared" si="1"/>
        <v>0</v>
      </c>
      <c r="K21" s="1">
        <f t="shared" si="2"/>
        <v>0</v>
      </c>
      <c r="L21" s="1">
        <f t="shared" si="3"/>
        <v>0</v>
      </c>
      <c r="M21" s="1">
        <f t="shared" si="4"/>
        <v>0</v>
      </c>
      <c r="N21" s="1">
        <f t="shared" si="5"/>
        <v>0</v>
      </c>
      <c r="O21" s="29">
        <f t="shared" si="6"/>
        <v>0</v>
      </c>
    </row>
    <row r="22" spans="1:15" s="9" customFormat="1" ht="42" customHeight="1" thickBot="1" x14ac:dyDescent="0.3">
      <c r="A22" s="80" t="s">
        <v>27</v>
      </c>
      <c r="B22" s="81"/>
      <c r="C22" s="81"/>
      <c r="D22" s="81"/>
      <c r="E22" s="81"/>
      <c r="F22" s="81"/>
      <c r="G22" s="81"/>
      <c r="H22" s="81"/>
      <c r="I22" s="81"/>
      <c r="J22" s="81"/>
      <c r="K22" s="81"/>
      <c r="L22" s="53" t="s">
        <v>28</v>
      </c>
      <c r="M22" s="54"/>
      <c r="N22" s="54"/>
      <c r="O22" s="37">
        <f>SUMIF(G:G,0%,L:L)+SUMIF(G:G,"",L:L)</f>
        <v>0</v>
      </c>
    </row>
    <row r="23" spans="1:15" s="9" customFormat="1" ht="39" customHeight="1" x14ac:dyDescent="0.25">
      <c r="A23" s="59" t="s">
        <v>29</v>
      </c>
      <c r="B23" s="60"/>
      <c r="C23" s="60"/>
      <c r="D23" s="60"/>
      <c r="E23" s="60"/>
      <c r="F23" s="60"/>
      <c r="G23" s="60"/>
      <c r="H23" s="60"/>
      <c r="I23" s="60"/>
      <c r="J23" s="60"/>
      <c r="K23" s="61"/>
      <c r="L23" s="51" t="s">
        <v>30</v>
      </c>
      <c r="M23" s="52"/>
      <c r="N23" s="52"/>
      <c r="O23" s="38">
        <f>SUMIF(G:G,5%,L:L)</f>
        <v>0</v>
      </c>
    </row>
    <row r="24" spans="1:15" s="9" customFormat="1" ht="30" customHeight="1" x14ac:dyDescent="0.25">
      <c r="A24" s="62"/>
      <c r="B24" s="63"/>
      <c r="C24" s="63"/>
      <c r="D24" s="63"/>
      <c r="E24" s="63"/>
      <c r="F24" s="63"/>
      <c r="G24" s="63"/>
      <c r="H24" s="63"/>
      <c r="I24" s="63"/>
      <c r="J24" s="63"/>
      <c r="K24" s="64"/>
      <c r="L24" s="51" t="s">
        <v>31</v>
      </c>
      <c r="M24" s="52"/>
      <c r="N24" s="52"/>
      <c r="O24" s="38">
        <f>SUMIF(G:G,19%,L:L)</f>
        <v>0</v>
      </c>
    </row>
    <row r="25" spans="1:15" s="9" customFormat="1" ht="30" customHeight="1" x14ac:dyDescent="0.25">
      <c r="A25" s="62"/>
      <c r="B25" s="63"/>
      <c r="C25" s="63"/>
      <c r="D25" s="63"/>
      <c r="E25" s="63"/>
      <c r="F25" s="63"/>
      <c r="G25" s="63"/>
      <c r="H25" s="63"/>
      <c r="I25" s="63"/>
      <c r="J25" s="63"/>
      <c r="K25" s="64"/>
      <c r="L25" s="49" t="s">
        <v>23</v>
      </c>
      <c r="M25" s="50"/>
      <c r="N25" s="50"/>
      <c r="O25" s="39">
        <f>SUM(O22:O24)</f>
        <v>0</v>
      </c>
    </row>
    <row r="26" spans="1:15" s="9" customFormat="1" ht="30" customHeight="1" x14ac:dyDescent="0.25">
      <c r="A26" s="62"/>
      <c r="B26" s="63"/>
      <c r="C26" s="63"/>
      <c r="D26" s="63"/>
      <c r="E26" s="63"/>
      <c r="F26" s="63"/>
      <c r="G26" s="63"/>
      <c r="H26" s="63"/>
      <c r="I26" s="63"/>
      <c r="J26" s="63"/>
      <c r="K26" s="64"/>
      <c r="L26" s="47" t="s">
        <v>32</v>
      </c>
      <c r="M26" s="48"/>
      <c r="N26" s="48"/>
      <c r="O26" s="40">
        <f>SUMIF(G:G,5%,M:M)</f>
        <v>0</v>
      </c>
    </row>
    <row r="27" spans="1:15" s="9" customFormat="1" ht="30" customHeight="1" x14ac:dyDescent="0.25">
      <c r="A27" s="62"/>
      <c r="B27" s="63"/>
      <c r="C27" s="63"/>
      <c r="D27" s="63"/>
      <c r="E27" s="63"/>
      <c r="F27" s="63"/>
      <c r="G27" s="63"/>
      <c r="H27" s="63"/>
      <c r="I27" s="63"/>
      <c r="J27" s="63"/>
      <c r="K27" s="64"/>
      <c r="L27" s="47" t="s">
        <v>33</v>
      </c>
      <c r="M27" s="48"/>
      <c r="N27" s="48"/>
      <c r="O27" s="40">
        <f>SUMIF(G:G,19%,M:M)</f>
        <v>0</v>
      </c>
    </row>
    <row r="28" spans="1:15" s="9" customFormat="1" ht="30" customHeight="1" x14ac:dyDescent="0.25">
      <c r="A28" s="62"/>
      <c r="B28" s="63"/>
      <c r="C28" s="63"/>
      <c r="D28" s="63"/>
      <c r="E28" s="63"/>
      <c r="F28" s="63"/>
      <c r="G28" s="63"/>
      <c r="H28" s="63"/>
      <c r="I28" s="63"/>
      <c r="J28" s="63"/>
      <c r="K28" s="64"/>
      <c r="L28" s="49" t="s">
        <v>34</v>
      </c>
      <c r="M28" s="50"/>
      <c r="N28" s="50"/>
      <c r="O28" s="39">
        <f>SUM(O26:O27)</f>
        <v>0</v>
      </c>
    </row>
    <row r="29" spans="1:15" s="9" customFormat="1" ht="30" customHeight="1" x14ac:dyDescent="0.25">
      <c r="A29" s="62"/>
      <c r="B29" s="63"/>
      <c r="C29" s="63"/>
      <c r="D29" s="63"/>
      <c r="E29" s="63"/>
      <c r="F29" s="63"/>
      <c r="G29" s="63"/>
      <c r="H29" s="63"/>
      <c r="I29" s="63"/>
      <c r="J29" s="63"/>
      <c r="K29" s="64"/>
      <c r="L29" s="51" t="s">
        <v>35</v>
      </c>
      <c r="M29" s="52"/>
      <c r="N29" s="52"/>
      <c r="O29" s="38">
        <f>SUMIF(I:I,8%,N:N)</f>
        <v>0</v>
      </c>
    </row>
    <row r="30" spans="1:15" s="9" customFormat="1" ht="37.5" customHeight="1" x14ac:dyDescent="0.25">
      <c r="A30" s="62"/>
      <c r="B30" s="63"/>
      <c r="C30" s="63"/>
      <c r="D30" s="63"/>
      <c r="E30" s="63"/>
      <c r="F30" s="63"/>
      <c r="G30" s="63"/>
      <c r="H30" s="63"/>
      <c r="I30" s="63"/>
      <c r="J30" s="63"/>
      <c r="K30" s="64"/>
      <c r="L30" s="57" t="s">
        <v>36</v>
      </c>
      <c r="M30" s="58"/>
      <c r="N30" s="58"/>
      <c r="O30" s="39">
        <f>SUM(O29)</f>
        <v>0</v>
      </c>
    </row>
    <row r="31" spans="1:15" s="9" customFormat="1" ht="32.25" customHeight="1" thickBot="1" x14ac:dyDescent="0.3">
      <c r="A31" s="65"/>
      <c r="B31" s="66"/>
      <c r="C31" s="66"/>
      <c r="D31" s="66"/>
      <c r="E31" s="66"/>
      <c r="F31" s="66"/>
      <c r="G31" s="66"/>
      <c r="H31" s="66"/>
      <c r="I31" s="66"/>
      <c r="J31" s="66"/>
      <c r="K31" s="67"/>
      <c r="L31" s="55" t="s">
        <v>37</v>
      </c>
      <c r="M31" s="56"/>
      <c r="N31" s="56"/>
      <c r="O31" s="41">
        <f>+O25+O28+O30</f>
        <v>0</v>
      </c>
    </row>
    <row r="33" spans="1:17" ht="50.1" customHeight="1" thickBot="1" x14ac:dyDescent="0.3">
      <c r="B33" s="71"/>
      <c r="C33" s="71"/>
    </row>
    <row r="34" spans="1:17" x14ac:dyDescent="0.25">
      <c r="B34" s="92" t="s">
        <v>38</v>
      </c>
      <c r="C34" s="92"/>
    </row>
    <row r="35" spans="1:17" ht="15" customHeight="1" x14ac:dyDescent="0.25">
      <c r="M35" s="43"/>
      <c r="N35" s="44"/>
      <c r="O35" s="45"/>
    </row>
    <row r="36" spans="1:17" ht="15.75" customHeight="1" x14ac:dyDescent="0.25">
      <c r="M36" s="43"/>
      <c r="N36" s="44"/>
      <c r="O36" s="45"/>
    </row>
    <row r="37" spans="1:17" ht="15" customHeight="1" x14ac:dyDescent="0.25">
      <c r="A37" s="11" t="s">
        <v>39</v>
      </c>
      <c r="M37" s="43"/>
      <c r="N37" s="44"/>
      <c r="O37" s="45"/>
    </row>
    <row r="38" spans="1:17" x14ac:dyDescent="0.25">
      <c r="A38" s="91" t="s">
        <v>40</v>
      </c>
      <c r="B38" s="91"/>
      <c r="C38" s="91"/>
      <c r="D38" s="91"/>
      <c r="E38" s="91"/>
      <c r="F38" s="91"/>
      <c r="G38" s="91"/>
      <c r="H38" s="91"/>
      <c r="I38" s="91"/>
      <c r="J38" s="91"/>
      <c r="K38" s="91"/>
      <c r="L38" s="91"/>
      <c r="M38" s="91"/>
      <c r="N38" s="91"/>
      <c r="O38" s="91"/>
      <c r="P38" s="2"/>
      <c r="Q38" s="2"/>
    </row>
    <row r="39" spans="1:17" ht="15" customHeight="1" x14ac:dyDescent="0.25">
      <c r="A39" s="90" t="s">
        <v>41</v>
      </c>
      <c r="B39" s="90"/>
      <c r="C39" s="90"/>
      <c r="D39" s="90"/>
      <c r="E39" s="90"/>
      <c r="F39" s="90"/>
      <c r="G39" s="90"/>
      <c r="H39" s="90"/>
      <c r="I39" s="90"/>
      <c r="J39" s="90"/>
      <c r="K39" s="90"/>
      <c r="L39" s="90"/>
      <c r="M39" s="90"/>
      <c r="N39" s="90"/>
      <c r="O39" s="90"/>
      <c r="P39" s="42"/>
      <c r="Q39" s="42"/>
    </row>
    <row r="40" spans="1:17" x14ac:dyDescent="0.25">
      <c r="A40" s="89" t="s">
        <v>42</v>
      </c>
      <c r="B40" s="89"/>
      <c r="C40" s="89"/>
      <c r="D40" s="89"/>
      <c r="E40" s="89"/>
      <c r="F40" s="89"/>
      <c r="G40" s="89"/>
      <c r="H40" s="89"/>
      <c r="I40" s="89"/>
      <c r="J40" s="89"/>
      <c r="K40" s="89"/>
      <c r="L40" s="89"/>
      <c r="M40" s="89"/>
      <c r="N40" s="89"/>
      <c r="O40" s="89"/>
      <c r="P40" s="5"/>
      <c r="Q40" s="5"/>
    </row>
    <row r="41" spans="1:17" x14ac:dyDescent="0.25">
      <c r="A41" s="89" t="s">
        <v>43</v>
      </c>
      <c r="B41" s="89"/>
      <c r="C41" s="89"/>
      <c r="D41" s="89"/>
      <c r="E41" s="89"/>
      <c r="F41" s="89"/>
      <c r="G41" s="89"/>
      <c r="H41" s="89"/>
      <c r="I41" s="89"/>
      <c r="J41" s="89"/>
      <c r="K41" s="89"/>
      <c r="L41" s="89"/>
      <c r="M41" s="89"/>
      <c r="N41" s="89"/>
      <c r="O41" s="89"/>
      <c r="P41" s="5"/>
      <c r="Q41" s="5"/>
    </row>
    <row r="42" spans="1:17" x14ac:dyDescent="0.25">
      <c r="K42" s="2"/>
      <c r="L42" s="2"/>
      <c r="M42" s="2"/>
      <c r="N42" s="2"/>
    </row>
    <row r="84" spans="11:15" s="2" customFormat="1" x14ac:dyDescent="0.25">
      <c r="K84" s="4"/>
      <c r="L84" s="4"/>
      <c r="M84" s="4"/>
      <c r="N84" s="4"/>
      <c r="O84" s="4"/>
    </row>
    <row r="85" spans="11:15" s="2" customFormat="1" x14ac:dyDescent="0.25">
      <c r="K85" s="4"/>
      <c r="L85" s="4"/>
      <c r="M85" s="4"/>
      <c r="N85" s="4"/>
      <c r="O85" s="4"/>
    </row>
    <row r="86" spans="11:15" s="2" customFormat="1" x14ac:dyDescent="0.25">
      <c r="K86" s="4"/>
      <c r="L86" s="4"/>
      <c r="M86" s="4"/>
      <c r="N86" s="4"/>
      <c r="O86" s="4"/>
    </row>
    <row r="87" spans="11:15" s="2" customFormat="1" x14ac:dyDescent="0.25">
      <c r="K87" s="4"/>
      <c r="L87" s="4"/>
      <c r="M87" s="4"/>
      <c r="N87" s="4"/>
      <c r="O87" s="4"/>
    </row>
  </sheetData>
  <sheetProtection sheet="1" selectLockedCells="1"/>
  <mergeCells count="35">
    <mergeCell ref="A41:O41"/>
    <mergeCell ref="A40:O40"/>
    <mergeCell ref="A39:O39"/>
    <mergeCell ref="A38:O38"/>
    <mergeCell ref="B34:C34"/>
    <mergeCell ref="A2:A5"/>
    <mergeCell ref="B2:M2"/>
    <mergeCell ref="N2:O2"/>
    <mergeCell ref="B3:M3"/>
    <mergeCell ref="N3:O3"/>
    <mergeCell ref="B4:M5"/>
    <mergeCell ref="N4:O4"/>
    <mergeCell ref="N5:O5"/>
    <mergeCell ref="M11:N11"/>
    <mergeCell ref="M9:N9"/>
    <mergeCell ref="K9:L9"/>
    <mergeCell ref="K11:L11"/>
    <mergeCell ref="F11:I11"/>
    <mergeCell ref="A23:K31"/>
    <mergeCell ref="F9:I9"/>
    <mergeCell ref="B33:C33"/>
    <mergeCell ref="A9:B11"/>
    <mergeCell ref="D9:E9"/>
    <mergeCell ref="D11:E11"/>
    <mergeCell ref="A22:K22"/>
    <mergeCell ref="L31:N31"/>
    <mergeCell ref="L30:N30"/>
    <mergeCell ref="L29:N29"/>
    <mergeCell ref="L28:N28"/>
    <mergeCell ref="L27:N27"/>
    <mergeCell ref="L26:N26"/>
    <mergeCell ref="L25:N25"/>
    <mergeCell ref="L24:N24"/>
    <mergeCell ref="L23:N23"/>
    <mergeCell ref="L22:N22"/>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10</v>
      </c>
      <c r="D6" s="30" t="s">
        <v>44</v>
      </c>
      <c r="F6" s="33" t="s">
        <v>45</v>
      </c>
    </row>
    <row r="7" spans="2:6" x14ac:dyDescent="0.25">
      <c r="B7" s="2" t="s">
        <v>46</v>
      </c>
      <c r="D7" s="31">
        <v>0</v>
      </c>
      <c r="F7" s="34">
        <v>0.08</v>
      </c>
    </row>
    <row r="8" spans="2:6" x14ac:dyDescent="0.25">
      <c r="B8" s="2" t="s">
        <v>47</v>
      </c>
      <c r="D8" s="31">
        <v>0.05</v>
      </c>
      <c r="F8" s="35">
        <v>0</v>
      </c>
    </row>
    <row r="9" spans="2:6" x14ac:dyDescent="0.25">
      <c r="B9" s="2" t="s">
        <v>48</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033ad272-30b9-4ef5-8993-d599696acea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16A013109B134FBEA5EBE20ECE0946" ma:contentTypeVersion="16" ma:contentTypeDescription="Create a new document." ma:contentTypeScope="" ma:versionID="b2cda9fddcb893f0180ba74e5c6ffeb0">
  <xsd:schema xmlns:xsd="http://www.w3.org/2001/XMLSchema" xmlns:xs="http://www.w3.org/2001/XMLSchema" xmlns:p="http://schemas.microsoft.com/office/2006/metadata/properties" xmlns:ns3="f4c7b093-5b35-4986-811a-7e126fc00b63" xmlns:ns4="033ad272-30b9-4ef5-8993-d599696aceaf" targetNamespace="http://schemas.microsoft.com/office/2006/metadata/properties" ma:root="true" ma:fieldsID="b54ff222fbdce7504cc2009ecc47853b" ns3:_="" ns4:_="">
    <xsd:import namespace="f4c7b093-5b35-4986-811a-7e126fc00b63"/>
    <xsd:import namespace="033ad272-30b9-4ef5-8993-d599696ace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SearchProperties" minOccurs="0"/>
                <xsd:element ref="ns4:MediaServiceDateTaken" minOccurs="0"/>
                <xsd:element ref="ns4:_activity" minOccurs="0"/>
                <xsd:element ref="ns4:MediaLengthInSecond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7b093-5b35-4986-811a-7e126fc00b6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33ad272-30b9-4ef5-8993-d599696ace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_activity" ma:index="19" nillable="true" ma:displayName="_activity" ma:hidden="true" ma:internalName="_activity">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033ad272-30b9-4ef5-8993-d599696aceaf"/>
    <ds:schemaRef ds:uri="f4c7b093-5b35-4986-811a-7e126fc00b63"/>
    <ds:schemaRef ds:uri="http://purl.org/dc/dcmitype/"/>
  </ds:schemaRefs>
</ds:datastoreItem>
</file>

<file path=customXml/itemProps3.xml><?xml version="1.0" encoding="utf-8"?>
<ds:datastoreItem xmlns:ds="http://schemas.openxmlformats.org/officeDocument/2006/customXml" ds:itemID="{8CB76B44-0847-4E79-9506-125D76E9A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7b093-5b35-4986-811a-7e126fc00b63"/>
    <ds:schemaRef ds:uri="033ad272-30b9-4ef5-8993-d599696ace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Ricardo Martin Malagon Gomez</cp:lastModifiedBy>
  <cp:revision/>
  <dcterms:created xsi:type="dcterms:W3CDTF">2017-04-28T13:22:52Z</dcterms:created>
  <dcterms:modified xsi:type="dcterms:W3CDTF">2024-06-04T19:07:31Z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0x0101002916A013109B134FBEA5EBE20ECE0946</vt:lpwstr>
  </property>
</Properties>
</file>