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CHIA/CH-CD-011 VIDRIOS BIENESTAR/"/>
    </mc:Choice>
  </mc:AlternateContent>
  <bookViews>
    <workbookView xWindow="0" yWindow="0" windowWidth="5010" windowHeight="585"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7" l="1"/>
  <c r="O23" i="7" l="1"/>
  <c r="O22" i="7"/>
  <c r="H17" i="7"/>
  <c r="J17" i="7"/>
  <c r="L17" i="7"/>
  <c r="M17" i="7" s="1"/>
  <c r="H15" i="7"/>
  <c r="J15" i="7"/>
  <c r="L15" i="7"/>
  <c r="M15" i="7" s="1"/>
  <c r="O20" i="7"/>
  <c r="O19" i="7"/>
  <c r="L14" i="7"/>
  <c r="M14" i="7" s="1"/>
  <c r="J14" i="7"/>
  <c r="N17" i="7" l="1"/>
  <c r="O17" i="7" s="1"/>
  <c r="K17" i="7"/>
  <c r="K15" i="7"/>
  <c r="N15" i="7"/>
  <c r="O15" i="7" s="1"/>
  <c r="O18" i="7"/>
  <c r="O21" i="7" s="1"/>
  <c r="K14" i="7"/>
  <c r="O24" i="7"/>
  <c r="O25" i="7"/>
  <c r="O26" i="7" s="1"/>
  <c r="N14" i="7"/>
  <c r="O14" i="7" s="1"/>
  <c r="O27" i="7" l="1"/>
</calcChain>
</file>

<file path=xl/sharedStrings.xml><?xml version="1.0" encoding="utf-8"?>
<sst xmlns="http://schemas.openxmlformats.org/spreadsheetml/2006/main" count="59" uniqueCount="54">
  <si>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</si>
  <si>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</si>
  <si>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</si>
  <si>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</si>
  <si>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</si>
  <si>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</si>
  <si>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</si>
  <si>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</si>
  <si>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</si>
  <si>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</si>
  <si>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</si>
  <si>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</si>
  <si>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</si>
  <si>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</si>
  <si>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</si>
  <si>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</si>
  <si>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</si>
  <si>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</si>
  <si>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</si>
  <si>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</si>
  <si>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</si>
  <si>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</si>
  <si>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</si>
  <si>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</si>
  <si>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</si>
  <si>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</si>
  <si>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</si>
  <si>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Espejo de 4 mm instalado en muro (14.85m²)</t>
  </si>
  <si>
    <t>UNIDAD</t>
  </si>
  <si>
    <t>Espejo 4mm instalado en muro (14.19m²)</t>
  </si>
  <si>
    <t xml:space="preserve">
Espejo 4mm instalado en muro (26.70m²)</t>
  </si>
  <si>
    <t xml:space="preserve">Puertas en vidrio templado 10mm,(3.63 m²) incoloro a todo costo
</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</si>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</sst>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topLeftCell="A7"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v>16</v>
      </c>
    </row>
    <row r="8" spans="1:15" ht="9.9499999999999993" customHeight="1" x14ac:dyDescent="0.25">
      <c r="A8" s="6"/>
    </row>
    <row r="9" spans="1:15" ht="30" customHeight="1" x14ac:dyDescent="0.25">
      <c r="A9" s="73" t="s">
        <v>7</v>
      </c>
      <c r="B9" s="74"/>
      <c r="D9" s="58" t="s">
        <v>8</v>
      </c>
      <c r="E9" s="59"/>
      <c r="F9" s="60"/>
      <c r="G9" s="61"/>
      <c r="H9" s="61"/>
      <c r="I9" s="62"/>
      <c r="K9" s="58" t="s">
        <v>9</v>
      </c>
      <c r="L9" s="59"/>
      <c r="M9" s="56"/>
      <c r="N9" s="57"/>
    </row>
    <row r="10" spans="1:15" ht="8.25" customHeight="1" x14ac:dyDescent="0.25">
      <c r="A10" s="75"/>
      <c r="B10" s="76"/>
      <c r="C10" s="7"/>
      <c r="E10" s="8"/>
      <c r="F10" s="8"/>
      <c r="M10" s="8"/>
      <c r="N10" s="2"/>
    </row>
    <row r="11" spans="1:15" ht="30" customHeight="1" x14ac:dyDescent="0.25">
      <c r="A11" s="77"/>
      <c r="B11" s="78"/>
      <c r="D11" s="58" t="s">
        <v>10</v>
      </c>
      <c r="E11" s="59"/>
      <c r="F11" s="60"/>
      <c r="G11" s="61"/>
      <c r="H11" s="61"/>
      <c r="I11" s="62"/>
      <c r="K11" s="58" t="s">
        <v>11</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51" customHeight="1" x14ac:dyDescent="0.25">
      <c r="A14" s="28">
        <v>1</v>
      </c>
      <c r="B14" s="30" t="s">
        <v>27</v>
      </c>
      <c r="C14" s="13"/>
      <c r="D14" s="10">
        <v>1</v>
      </c>
      <c r="E14" s="14" t="s">
        <v>28</v>
      </c>
      <c r="F14" s="15"/>
      <c r="G14" s="12"/>
      <c r="H14" s="1">
        <f t="shared" ref="H14:H15" si="0">+ROUND(F14*G14,0)</f>
        <v>0</v>
      </c>
      <c r="I14" s="12"/>
      <c r="J14" s="1">
        <f t="shared" ref="J14" si="1">ROUND(F14*I14,0)</f>
        <v>0</v>
      </c>
      <c r="K14" s="1">
        <f t="shared" ref="K14" si="2">ROUND(F14+H14+J14,0)</f>
        <v>0</v>
      </c>
      <c r="L14" s="1">
        <f t="shared" ref="L14" si="3">ROUND(F14*D14,0)</f>
        <v>0</v>
      </c>
      <c r="M14" s="1">
        <f t="shared" ref="M14" si="4">ROUND(L14*G14,0)</f>
        <v>0</v>
      </c>
      <c r="N14" s="1">
        <f t="shared" ref="N14" si="5">ROUND(L14*I14,0)</f>
        <v>0</v>
      </c>
      <c r="O14" s="29">
        <f t="shared" ref="O14" si="6">ROUND(L14+N14+M14,0)</f>
        <v>0</v>
      </c>
    </row>
    <row r="15" spans="1:15" s="9" customFormat="1" ht="51" customHeight="1" x14ac:dyDescent="0.25">
      <c r="A15" s="28">
        <v>2</v>
      </c>
      <c r="B15" s="30" t="s">
        <v>29</v>
      </c>
      <c r="C15" s="13"/>
      <c r="D15" s="10">
        <v>1</v>
      </c>
      <c r="E15" s="14" t="s">
        <v>28</v>
      </c>
      <c r="F15" s="15"/>
      <c r="G15" s="12"/>
      <c r="H15" s="1">
        <f t="shared" si="0"/>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51" customHeight="1" x14ac:dyDescent="0.25">
      <c r="A16" s="28"/>
      <c r="B16" s="30" t="s">
        <v>30</v>
      </c>
      <c r="C16" s="13"/>
      <c r="D16" s="10">
        <v>1</v>
      </c>
      <c r="E16" s="14" t="s">
        <v>28</v>
      </c>
      <c r="F16" s="15"/>
      <c r="G16" s="12"/>
      <c r="H16" s="1"/>
      <c r="I16" s="12"/>
      <c r="J16" s="1"/>
      <c r="K16" s="1"/>
      <c r="L16" s="1"/>
      <c r="M16" s="1"/>
      <c r="N16" s="1"/>
      <c r="O16" s="29"/>
    </row>
    <row r="17" spans="1:15" s="9" customFormat="1" ht="51" customHeight="1" thickBot="1" x14ac:dyDescent="0.3">
      <c r="A17" s="28">
        <v>4</v>
      </c>
      <c r="B17" s="30" t="s">
        <v>31</v>
      </c>
      <c r="C17" s="13"/>
      <c r="D17" s="10">
        <v>4</v>
      </c>
      <c r="E17" s="14" t="s">
        <v>28</v>
      </c>
      <c r="F17" s="15"/>
      <c r="G17" s="12"/>
      <c r="H17" s="1">
        <f t="shared" ref="H17" si="13">+ROUND(F17*G17,0)</f>
        <v>0</v>
      </c>
      <c r="I17" s="12"/>
      <c r="J17" s="1">
        <f t="shared" ref="J17" si="14">ROUND(F17*I17,0)</f>
        <v>0</v>
      </c>
      <c r="K17" s="1">
        <f t="shared" ref="K17" si="15">ROUND(F17+H17+J17,0)</f>
        <v>0</v>
      </c>
      <c r="L17" s="1">
        <f t="shared" ref="L17" si="16">ROUND(F17*D17,0)</f>
        <v>0</v>
      </c>
      <c r="M17" s="1">
        <f t="shared" ref="M17" si="17">ROUND(L17*G17,0)</f>
        <v>0</v>
      </c>
      <c r="N17" s="1">
        <f t="shared" ref="N17" si="18">ROUND(L17*I17,0)</f>
        <v>0</v>
      </c>
      <c r="O17" s="29">
        <f t="shared" ref="O17" si="19">ROUND(L17+N17+M17,0)</f>
        <v>0</v>
      </c>
    </row>
    <row r="18" spans="1:15" s="9" customFormat="1" ht="42" customHeight="1" thickBot="1" x14ac:dyDescent="0.3">
      <c r="A18" s="79" t="s">
        <v>32</v>
      </c>
      <c r="B18" s="80"/>
      <c r="C18" s="80"/>
      <c r="D18" s="80"/>
      <c r="E18" s="80"/>
      <c r="F18" s="80"/>
      <c r="G18" s="80"/>
      <c r="H18" s="80"/>
      <c r="I18" s="80"/>
      <c r="J18" s="80"/>
      <c r="K18" s="80"/>
      <c r="L18" s="91" t="s">
        <v>33</v>
      </c>
      <c r="M18" s="92"/>
      <c r="N18" s="92"/>
      <c r="O18" s="38">
        <f>SUMIF(G:G,0%,L:L)+SUMIF(G:G,"",L:L)</f>
        <v>0</v>
      </c>
    </row>
    <row r="19" spans="1:15" s="9" customFormat="1" ht="39" customHeight="1" x14ac:dyDescent="0.25">
      <c r="A19" s="63" t="s">
        <v>34</v>
      </c>
      <c r="B19" s="64"/>
      <c r="C19" s="64"/>
      <c r="D19" s="64"/>
      <c r="E19" s="64"/>
      <c r="F19" s="64"/>
      <c r="G19" s="64"/>
      <c r="H19" s="64"/>
      <c r="I19" s="64"/>
      <c r="J19" s="64"/>
      <c r="K19" s="65"/>
      <c r="L19" s="85" t="s">
        <v>35</v>
      </c>
      <c r="M19" s="86"/>
      <c r="N19" s="86"/>
      <c r="O19" s="39">
        <f>SUMIF(G:G,5%,L:L)</f>
        <v>0</v>
      </c>
    </row>
    <row r="20" spans="1:15" s="9" customFormat="1" ht="30" customHeight="1" x14ac:dyDescent="0.25">
      <c r="A20" s="66"/>
      <c r="B20" s="67"/>
      <c r="C20" s="67"/>
      <c r="D20" s="67"/>
      <c r="E20" s="67"/>
      <c r="F20" s="67"/>
      <c r="G20" s="67"/>
      <c r="H20" s="67"/>
      <c r="I20" s="67"/>
      <c r="J20" s="67"/>
      <c r="K20" s="68"/>
      <c r="L20" s="85" t="s">
        <v>36</v>
      </c>
      <c r="M20" s="86"/>
      <c r="N20" s="86"/>
      <c r="O20" s="39">
        <f>SUMIF(G:G,19%,L:L)</f>
        <v>0</v>
      </c>
    </row>
    <row r="21" spans="1:15" s="9" customFormat="1" ht="30" customHeight="1" x14ac:dyDescent="0.25">
      <c r="A21" s="66"/>
      <c r="B21" s="67"/>
      <c r="C21" s="67"/>
      <c r="D21" s="67"/>
      <c r="E21" s="67"/>
      <c r="F21" s="67"/>
      <c r="G21" s="67"/>
      <c r="H21" s="67"/>
      <c r="I21" s="67"/>
      <c r="J21" s="67"/>
      <c r="K21" s="68"/>
      <c r="L21" s="87" t="s">
        <v>23</v>
      </c>
      <c r="M21" s="88"/>
      <c r="N21" s="88"/>
      <c r="O21" s="40">
        <f>SUM(O18:O20)</f>
        <v>0</v>
      </c>
    </row>
    <row r="22" spans="1:15" s="9" customFormat="1" ht="30" customHeight="1" x14ac:dyDescent="0.25">
      <c r="A22" s="66"/>
      <c r="B22" s="67"/>
      <c r="C22" s="67"/>
      <c r="D22" s="67"/>
      <c r="E22" s="67"/>
      <c r="F22" s="67"/>
      <c r="G22" s="67"/>
      <c r="H22" s="67"/>
      <c r="I22" s="67"/>
      <c r="J22" s="67"/>
      <c r="K22" s="68"/>
      <c r="L22" s="89" t="s">
        <v>37</v>
      </c>
      <c r="M22" s="90"/>
      <c r="N22" s="90"/>
      <c r="O22" s="41">
        <f>SUMIF(G:G,5%,M:M)</f>
        <v>0</v>
      </c>
    </row>
    <row r="23" spans="1:15" s="9" customFormat="1" ht="30" customHeight="1" x14ac:dyDescent="0.25">
      <c r="A23" s="66"/>
      <c r="B23" s="67"/>
      <c r="C23" s="67"/>
      <c r="D23" s="67"/>
      <c r="E23" s="67"/>
      <c r="F23" s="67"/>
      <c r="G23" s="67"/>
      <c r="H23" s="67"/>
      <c r="I23" s="67"/>
      <c r="J23" s="67"/>
      <c r="K23" s="68"/>
      <c r="L23" s="89" t="s">
        <v>38</v>
      </c>
      <c r="M23" s="90"/>
      <c r="N23" s="90"/>
      <c r="O23" s="41">
        <f>SUMIF(G:G,19%,M:M)</f>
        <v>0</v>
      </c>
    </row>
    <row r="24" spans="1:15" s="9" customFormat="1" ht="30" customHeight="1" x14ac:dyDescent="0.25">
      <c r="A24" s="66"/>
      <c r="B24" s="67"/>
      <c r="C24" s="67"/>
      <c r="D24" s="67"/>
      <c r="E24" s="67"/>
      <c r="F24" s="67"/>
      <c r="G24" s="67"/>
      <c r="H24" s="67"/>
      <c r="I24" s="67"/>
      <c r="J24" s="67"/>
      <c r="K24" s="68"/>
      <c r="L24" s="87" t="s">
        <v>39</v>
      </c>
      <c r="M24" s="88"/>
      <c r="N24" s="88"/>
      <c r="O24" s="40">
        <f>SUM(O22:O23)</f>
        <v>0</v>
      </c>
    </row>
    <row r="25" spans="1:15" s="9" customFormat="1" ht="30" customHeight="1" x14ac:dyDescent="0.25">
      <c r="A25" s="66"/>
      <c r="B25" s="67"/>
      <c r="C25" s="67"/>
      <c r="D25" s="67"/>
      <c r="E25" s="67"/>
      <c r="F25" s="67"/>
      <c r="G25" s="67"/>
      <c r="H25" s="67"/>
      <c r="I25" s="67"/>
      <c r="J25" s="67"/>
      <c r="K25" s="68"/>
      <c r="L25" s="85" t="s">
        <v>40</v>
      </c>
      <c r="M25" s="86"/>
      <c r="N25" s="86"/>
      <c r="O25" s="39">
        <f>SUMIF(I:I,8%,N:N)</f>
        <v>0</v>
      </c>
    </row>
    <row r="26" spans="1:15" s="9" customFormat="1" ht="37.5" customHeight="1" x14ac:dyDescent="0.25">
      <c r="A26" s="66"/>
      <c r="B26" s="67"/>
      <c r="C26" s="67"/>
      <c r="D26" s="67"/>
      <c r="E26" s="67"/>
      <c r="F26" s="67"/>
      <c r="G26" s="67"/>
      <c r="H26" s="67"/>
      <c r="I26" s="67"/>
      <c r="J26" s="67"/>
      <c r="K26" s="68"/>
      <c r="L26" s="83" t="s">
        <v>41</v>
      </c>
      <c r="M26" s="84"/>
      <c r="N26" s="84"/>
      <c r="O26" s="40">
        <f>SUM(O25)</f>
        <v>0</v>
      </c>
    </row>
    <row r="27" spans="1:15" s="9" customFormat="1" ht="32.25" customHeight="1" thickBot="1" x14ac:dyDescent="0.3">
      <c r="A27" s="69"/>
      <c r="B27" s="70"/>
      <c r="C27" s="70"/>
      <c r="D27" s="70"/>
      <c r="E27" s="70"/>
      <c r="F27" s="70"/>
      <c r="G27" s="70"/>
      <c r="H27" s="70"/>
      <c r="I27" s="70"/>
      <c r="J27" s="70"/>
      <c r="K27" s="71"/>
      <c r="L27" s="81" t="s">
        <v>42</v>
      </c>
      <c r="M27" s="82"/>
      <c r="N27" s="82"/>
      <c r="O27" s="42">
        <f>+O21+O24+O26</f>
        <v>0</v>
      </c>
    </row>
    <row r="29" spans="1:15" ht="50.1" customHeight="1" thickBot="1" x14ac:dyDescent="0.3">
      <c r="B29" s="72"/>
      <c r="C29" s="72"/>
    </row>
    <row r="30" spans="1:15" x14ac:dyDescent="0.25">
      <c r="B30" s="50" t="s">
        <v>43</v>
      </c>
      <c r="C30" s="50"/>
    </row>
    <row r="31" spans="1:15" ht="15" customHeight="1" x14ac:dyDescent="0.25">
      <c r="M31" s="44"/>
      <c r="N31" s="45"/>
      <c r="O31" s="46"/>
    </row>
    <row r="32" spans="1:15" ht="15.75" customHeight="1" x14ac:dyDescent="0.25">
      <c r="M32" s="44"/>
      <c r="N32" s="45"/>
      <c r="O32" s="46"/>
    </row>
    <row r="33" spans="1:17" ht="15" customHeight="1" x14ac:dyDescent="0.25">
      <c r="A33" s="11" t="s">
        <v>44</v>
      </c>
      <c r="M33" s="44"/>
      <c r="N33" s="45"/>
      <c r="O33" s="46"/>
    </row>
    <row r="34" spans="1:17" x14ac:dyDescent="0.25">
      <c r="A34" s="49" t="s">
        <v>45</v>
      </c>
      <c r="B34" s="49"/>
      <c r="C34" s="49"/>
      <c r="D34" s="49"/>
      <c r="E34" s="49"/>
      <c r="F34" s="49"/>
      <c r="G34" s="49"/>
      <c r="H34" s="49"/>
      <c r="I34" s="49"/>
      <c r="J34" s="49"/>
      <c r="K34" s="49"/>
      <c r="L34" s="49"/>
      <c r="M34" s="49"/>
      <c r="N34" s="49"/>
      <c r="O34" s="49"/>
      <c r="P34" s="2"/>
      <c r="Q34" s="2"/>
    </row>
    <row r="35" spans="1:17" ht="15" customHeight="1" x14ac:dyDescent="0.25">
      <c r="A35" s="48" t="s">
        <v>46</v>
      </c>
      <c r="B35" s="48"/>
      <c r="C35" s="48"/>
      <c r="D35" s="48"/>
      <c r="E35" s="48"/>
      <c r="F35" s="48"/>
      <c r="G35" s="48"/>
      <c r="H35" s="48"/>
      <c r="I35" s="48"/>
      <c r="J35" s="48"/>
      <c r="K35" s="48"/>
      <c r="L35" s="48"/>
      <c r="M35" s="48"/>
      <c r="N35" s="48"/>
      <c r="O35" s="48"/>
      <c r="P35" s="43"/>
      <c r="Q35" s="43"/>
    </row>
    <row r="36" spans="1:17" x14ac:dyDescent="0.25">
      <c r="A36" s="47" t="s">
        <v>47</v>
      </c>
      <c r="B36" s="47"/>
      <c r="C36" s="47"/>
      <c r="D36" s="47"/>
      <c r="E36" s="47"/>
      <c r="F36" s="47"/>
      <c r="G36" s="47"/>
      <c r="H36" s="47"/>
      <c r="I36" s="47"/>
      <c r="J36" s="47"/>
      <c r="K36" s="47"/>
      <c r="L36" s="47"/>
      <c r="M36" s="47"/>
      <c r="N36" s="47"/>
      <c r="O36" s="47"/>
      <c r="P36" s="5"/>
      <c r="Q36" s="5"/>
    </row>
    <row r="37" spans="1:17" x14ac:dyDescent="0.25">
      <c r="A37" s="47" t="s">
        <v>48</v>
      </c>
      <c r="B37" s="47"/>
      <c r="C37" s="47"/>
      <c r="D37" s="47"/>
      <c r="E37" s="47"/>
      <c r="F37" s="47"/>
      <c r="G37" s="47"/>
      <c r="H37" s="47"/>
      <c r="I37" s="47"/>
      <c r="J37" s="47"/>
      <c r="K37" s="47"/>
      <c r="L37" s="47"/>
      <c r="M37" s="47"/>
      <c r="N37" s="47"/>
      <c r="O37" s="47"/>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10</v>
      </c>
      <c r="D6" s="31" t="s">
        <v>49</v>
      </c>
      <c r="F6" s="34" t="s">
        <v>50</v>
      </c>
    </row>
    <row r="7" spans="2:6" x14ac:dyDescent="0.25">
      <c r="B7" s="2" t="s">
        <v>51</v>
      </c>
      <c r="D7" s="32">
        <v>0</v>
      </c>
      <c r="F7" s="35">
        <v>0.08</v>
      </c>
    </row>
    <row r="8" spans="2:6" x14ac:dyDescent="0.25">
      <c r="B8" s="2" t="s">
        <v>52</v>
      </c>
      <c r="D8" s="32">
        <v>0.05</v>
      </c>
      <c r="F8" s="36">
        <v>0</v>
      </c>
    </row>
    <row r="9" spans="2:6" x14ac:dyDescent="0.25">
      <c r="B9" s="2" t="s">
        <v>53</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documentManagement/types"/>
    <ds:schemaRef ds:uri="033ad272-30b9-4ef5-8993-d599696aceaf"/>
    <ds:schemaRef ds:uri="f4c7b093-5b35-4986-811a-7e126fc00b6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687BDCE-2773-4D22-89D7-10BB30FC0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2024-04-26T22:09:10Z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