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PUBLICACION/"/>
    </mc:Choice>
  </mc:AlternateContent>
  <xr:revisionPtr revIDLastSave="157" documentId="13_ncr:1_{F325527D-AE3E-4150-8C66-BA9D114568FD}" xr6:coauthVersionLast="47" xr6:coauthVersionMax="47" xr10:uidLastSave="{100ED78B-B69C-44F1-B6C1-A6087CF1708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9" i="7" l="1"/>
  <c r="O38"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15" i="7"/>
  <c r="J15" i="7"/>
  <c r="L15" i="7"/>
  <c r="M15" i="7" s="1"/>
  <c r="O36" i="7"/>
  <c r="O35" i="7"/>
  <c r="L14" i="7"/>
  <c r="M14" i="7" s="1"/>
  <c r="J14" i="7"/>
  <c r="H14" i="7"/>
  <c r="M21" i="7" l="1"/>
  <c r="O21" i="7" s="1"/>
  <c r="M22" i="7"/>
  <c r="O22" i="7" s="1"/>
  <c r="K30" i="7"/>
  <c r="K21" i="7"/>
  <c r="K19" i="7"/>
  <c r="N18" i="7"/>
  <c r="O18" i="7" s="1"/>
  <c r="K24" i="7"/>
  <c r="K27" i="7"/>
  <c r="K31" i="7"/>
  <c r="N27" i="7"/>
  <c r="O27" i="7" s="1"/>
  <c r="N17" i="7"/>
  <c r="O17" i="7" s="1"/>
  <c r="K25" i="7"/>
  <c r="M29" i="7"/>
  <c r="O29" i="7" s="1"/>
  <c r="N26" i="7"/>
  <c r="O26" i="7" s="1"/>
  <c r="K20" i="7"/>
  <c r="K23" i="7"/>
  <c r="K29" i="7"/>
  <c r="K26" i="7"/>
  <c r="N28" i="7"/>
  <c r="O28" i="7" s="1"/>
  <c r="K33" i="7"/>
  <c r="M23" i="7"/>
  <c r="O23" i="7" s="1"/>
  <c r="K18" i="7"/>
  <c r="K32" i="7"/>
  <c r="N25" i="7"/>
  <c r="O25" i="7" s="1"/>
  <c r="K28" i="7"/>
  <c r="K17" i="7"/>
  <c r="K15" i="7"/>
  <c r="M33" i="7"/>
  <c r="O33" i="7" s="1"/>
  <c r="K22" i="7"/>
  <c r="K16" i="7"/>
  <c r="N32" i="7"/>
  <c r="O32" i="7" s="1"/>
  <c r="N20" i="7"/>
  <c r="O20" i="7" s="1"/>
  <c r="N30" i="7"/>
  <c r="O30" i="7" s="1"/>
  <c r="N16" i="7"/>
  <c r="O16" i="7" s="1"/>
  <c r="N31" i="7"/>
  <c r="O31" i="7" s="1"/>
  <c r="N19" i="7"/>
  <c r="O19" i="7" s="1"/>
  <c r="N24" i="7"/>
  <c r="O24" i="7" s="1"/>
  <c r="N15" i="7"/>
  <c r="O15" i="7" s="1"/>
  <c r="O34" i="7"/>
  <c r="O37" i="7" s="1"/>
  <c r="K14" i="7"/>
  <c r="O40" i="7"/>
  <c r="O41" i="7"/>
  <c r="O42" i="7" s="1"/>
  <c r="N14" i="7"/>
  <c r="O14" i="7" s="1"/>
  <c r="O43" i="7" l="1"/>
</calcChain>
</file>

<file path=xl/sharedStrings.xml><?xml version="1.0" encoding="utf-8"?>
<sst xmlns="http://schemas.openxmlformats.org/spreadsheetml/2006/main" count="136" uniqueCount="102">
  <si>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</si>
  <si>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</si>
  <si>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</si>
  <si>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</si>
  <si>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</si>
  <si>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</si>
  <si>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</si>
  <si>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</si>
  <si>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</si>
  <si>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</si>
  <si>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</si>
  <si>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</si>
  <si>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</si>
  <si>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</si>
  <si>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</si>
  <si>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</si>
  <si>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</si>
  <si>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</si>
  <si>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</si>
  <si>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</si>
  <si>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</si>
  <si>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</si>
  <si>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</si>
  <si>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</si>
  <si>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</si>
  <si>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</si>
  <si>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</si>
  <si>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</si>
  <si>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</si>
  <si>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</si>
  <si>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</si>
  <si>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</si>
  <si>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</si>
  <si>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</si>
  <si>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</si>
  <si>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</si>
  <si>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</si>
  <si>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</si>
  <si>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</si>
  <si>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</si>
  <si>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</si>
  <si>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</si>
  <si>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</si>
  <si>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</si>
  <si>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</si>
  <si>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</si>
  <si>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</si>
  <si>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</si>
  <si>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</si>
  <si>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</si>
  <si>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</si>
  <si>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</si>
  <si>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</si>
  <si>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</si>
  <si>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</si>
  <si>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</si>
  <si>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</si>
  <si>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</si>
  <si>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</si>
  <si>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</si>
  <si>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</si>
  <si>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</si>
  <si>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</si>
  <si>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</si>
  <si>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</si>
  <si>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</si>
  <si>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</si>
  <si>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</si>
  <si>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</si>
  <si>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</si>
  <si>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</si>
  <si>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</si>
  <si>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</si>
  <si>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</si>
  <si>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</si>
  <si>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</si>
  <si>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</si>
  <si>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</si>
  <si>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</si>
  <si>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</si>
  <si>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</si>
  <si>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impresión Libro 1 tamaño: 22x28cm, 320 paginas, papel: Bond beige de 90 gramos Tintas: 4/4 Finalizado: Cosido en hilo, tapa dura Carátula Papel: tela (lino o drill verde oscuro) Carátula Tintas 4/0 Carátura terminado: Tapa dura, cartón de 3 mm con chaquetilla en propalcote de 250, con plastificado mate Estampado: en laminilla dorado sobre tela Guardas en 2/0 tintas, según diseño</t>
  </si>
  <si>
    <t>Servicio de impresión Libro 2 tamaño: 17 x 24 cm 120 paginas, papel: Opalina de 115 gramos Tintas: 4/4 Finalizado: Cosido en hilo, tapa dura Carátula Papel: Propalcote de 250 gramos Carátula Tintas 4/4 Carátura terminado: Tapa dura, cartón de 3 mm con chaquetilla en propalcote de 250, con plastificado mate Estampado: laminilla dorado sobre papel Guardas en 2/0 tintas, según diseño repujado o troquelado. cinta marca páginas</t>
  </si>
  <si>
    <t>Servicio de impresión Libro 3 tamaño: 17 x 24 cm 120 paginas, papel: Bond beige de 90 gramos Tintas: 4/4 Finalizado: Cosido en hilo, tapa dura Carátula Papel: propalcote 250 gramos Carátula Tintas 4/4 Carátura terminado: Tapa dura, cartón de 3 mm con chaquetilla en propalcote de 250, con plastificado mate Estampado: en laminilla dorado sobre papel. guardas en 2/0 tintas, según diseño repujado o troquelado</t>
  </si>
  <si>
    <t>Servicio de impresión Libro 4 tamaño: 17 x 24 cm 172 paginas, papel: Bond blanco de 115 gramos Tintas: 4/4 Finalizado: Cosido en hilo, tapa dura Carátula Papel: propalcote 250 gramos Carátula Tintas 4/0 Carátura terminado: Tapa dura, cartón de 3 mm con chaquetilla en propalcote de 250, con plastificado mate Estampado: en laminilla dorado sobre tela, tinta plana Guardas en 2/0 tintas, según diseño epujado o troquelado. cinta marca páginas.</t>
  </si>
  <si>
    <t>Servicio de impresión Libro 5 tamaño: 17x24 cm 108 paginas, papel: Bond beige de 90 gramos Tintas: 4/4 Finalizado: Cosido en hilo, tapa dura Carátula Papel: propalcote 250 gramos Carátula Tintas 4/4 Carátura terminado: Tapa dura, cartón de 3 mm con chaquetilla en propalcote de 250, con plastificado mate Estampado: en laminilla dorado sobre papel. Guardas en 2/0 tintas, según diseño repujado o troquelado cinta marca páginas</t>
  </si>
  <si>
    <t>Servicio de impresión Libro 6 tamaño: 17x24 cm 108 paginas, papel: Bond blanco de 115 gramos Tintas: 4/4 Finalizado: Cosido en hilo, tapa dura Carátula Papel: Propalcote de 250 gramos Carátula Tintas 4/4 Carátura terminado: Tapa dura, cartón de 3 mm propalcote de 250, con plastificado mate Estampado: en laminilla dorado sobre papel. Guardas en 2/0 tintas, según diseño repujado o troquelado cinta marca páginas</t>
  </si>
  <si>
    <t>Servicio de impresión Libro 7 tamaño: 17x24 cm 120 paginas, papel: Opalina 120 gramos Tintas: 4/4 Finalizado: Cosido en hilo, tapa dura Carátula Papel: Propalcote de 250 gramos Carátula Tintas 4/4 Carátura terminado: Tapa dura, cartón de 3 mm propalcote de 250, con plastificado mate Estampado: laminilla dorado sobre papel. Guardas en 2/0 tintas, según diseño repujado o troquelado cinta marca páginas.</t>
  </si>
  <si>
    <t>Servicio de impresión Libro 8 tamaño: 17x24 cm 94 paginas, papel: Bond beige de 90 gramos Tintas: 4/4 Finalizado: Cosido en hilo, tapa dura Carátula Papel: Propalcote de 250 gramos Carátula Tintas 4/4 Carátura terminado: Tapa dura, cartón de 3 mm propalcote de 250, con plastificado mate Estampado: laminilla dorado sobre papel. Guardas en 2/0 tintas, según diseño repujado o troquelado cinta marca páginas.</t>
  </si>
  <si>
    <t>Servicio de impresión Libro 9 tamaño: 14 X 21 cm 108 paginas papel: Bond beige de 90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t>
  </si>
  <si>
    <t>Servicio de impresión Libro 10 tamaño: 14 X 21 cm 120 paginas, papel: Bond beige de 90 gramos Tintas: 4/0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 Incluye</t>
  </si>
  <si>
    <t>Servicio de impresión Libro 11 tamaño: 17x24 cm 120 paginas, papel: Aralda, color Ivory (marfil crema) de 120 gramos Tintas: 1/1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10 insertos, tamaño 17x 24 cm, 4 tintas, en pergamino 70 gramos cinta marca páginas</t>
  </si>
  <si>
    <t>Servicio de impresión Libro 12 tamaño: 17x24 cm 136 paginas, papel: Contact Laid, línea K, 90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t>
  </si>
  <si>
    <t>Servicio de impresión Libro 13 tamaño: 17x24 cm 144 paginas papel: Aralda, color Ivory (marfil crema) de 120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t>
  </si>
  <si>
    <t>Servicio de impresión Libro 14 tamaño: 17x24 cm 120 paginas, papel: Opalina 120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t>
  </si>
  <si>
    <t>Servicio de impresión Libro 15 tamaño: 17x24 cm 124 paginas, papel: Aralda, color Ivory (marfil crema) de 120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t>
  </si>
  <si>
    <t>Servicio de impresión Libro 16 tamaño: 14x21 cm 88 paginas, papel: Crush / papel ecológico de 120 gramos Tintas: 4/4 Finalizado: Cosido en hilo, tapa dura Carátula Papel: Crush maíz 250 gramos Carátula Tintas 4/0 Carátura terminado: Tapa dura, cartón de 3 mm propalcote de 250, con plastificado mate Estampado: laminilla dorado sobre papel. Guardas en 2/0 tintas, según diseño repujado o troquelado cinta marca páginas.</t>
  </si>
  <si>
    <t>Servicio de impresión Libro 17 tamaño: 17x24 cm 120 paginas, papel: Aralda, color Ivory (marfil crema) de 120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t>
  </si>
  <si>
    <t>Servicio de impresión Libro 18 tamaño: 17x24 cm 96 paginas papel: Opalina 120 gramos Tintas: 4/4 Finalizado: Cosido en hilo, tapa dura Carátula Papel: Propalcote de 250 Carátula Tintas 4/0 Carátura terminado: Tapa dura, cartón de 3 mm propalcote de 250, con plastificado mate Estampado: laminilla dorado sobre papel. Guardas en 2/0 tintas, según diseño repujado o troquelado cinta marca páginas.</t>
  </si>
  <si>
    <t>Servicio de impresión Libro 19 tamaño: 17x24 cm 180 paginas papel: Opalina de 115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t>
  </si>
  <si>
    <t>Servicio de impresión Libro 20 tamaño: 17x24 cm 120 paginas, papel: Opalina 115 gramos Tintas: 4/4 Finalizado: Cosido en hilo, tapa dura Carátula Papel: Propalcote de 250 gramos Carátula Tintas 4/0 Carátura terminado: Tapa dura, cartón de 3 mm propalcote de 250, con plastificado mate Estampado: laminilla dorado sobre papel. Guardas en 2/0 tintas, según diseño repujado o troquelado cinta marca páginas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</si>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</sst>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showGridLines="0" tabSelected="1" view="pageBreakPreview" topLeftCell="A27"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5"/>
      <c r="B2" s="66" t="s">
        <v>0</v>
      </c>
      <c r="C2" s="66"/>
      <c r="D2" s="66"/>
      <c r="E2" s="66"/>
      <c r="F2" s="66"/>
      <c r="G2" s="66"/>
      <c r="H2" s="66"/>
      <c r="I2" s="66"/>
      <c r="J2" s="66"/>
      <c r="K2" s="66"/>
      <c r="L2" s="66"/>
      <c r="M2" s="66"/>
      <c r="N2" s="67" t="s">
        <v>80</v>
      </c>
      <c r="O2" s="67"/>
    </row>
    <row r="3" spans="1:15" ht="15.75" customHeight="1" x14ac:dyDescent="0.25">
      <c r="A3" s="65"/>
      <c r="B3" s="66" t="s">
        <v>2</v>
      </c>
      <c r="C3" s="66"/>
      <c r="D3" s="66"/>
      <c r="E3" s="66"/>
      <c r="F3" s="66"/>
      <c r="G3" s="66"/>
      <c r="H3" s="66"/>
      <c r="I3" s="66"/>
      <c r="J3" s="66"/>
      <c r="K3" s="66"/>
      <c r="L3" s="66"/>
      <c r="M3" s="66"/>
      <c r="N3" s="67" t="s">
        <v>77</v>
      </c>
      <c r="O3" s="67"/>
    </row>
    <row r="4" spans="1:15" ht="16.5" customHeight="1" x14ac:dyDescent="0.25">
      <c r="A4" s="65"/>
      <c r="B4" s="66" t="s">
        <v>3</v>
      </c>
      <c r="C4" s="66"/>
      <c r="D4" s="66"/>
      <c r="E4" s="66"/>
      <c r="F4" s="66"/>
      <c r="G4" s="66"/>
      <c r="H4" s="66"/>
      <c r="I4" s="66"/>
      <c r="J4" s="66"/>
      <c r="K4" s="66"/>
      <c r="L4" s="66"/>
      <c r="M4" s="66"/>
      <c r="N4" s="67" t="s">
        <v>79</v>
      </c>
      <c r="O4" s="67"/>
    </row>
    <row r="5" spans="1:15" ht="15" customHeight="1" x14ac:dyDescent="0.25">
      <c r="A5" s="65"/>
      <c r="B5" s="66"/>
      <c r="C5" s="66"/>
      <c r="D5" s="66"/>
      <c r="E5" s="66"/>
      <c r="F5" s="66"/>
      <c r="G5" s="66"/>
      <c r="H5" s="66"/>
      <c r="I5" s="66"/>
      <c r="J5" s="66"/>
      <c r="K5" s="66"/>
      <c r="L5" s="66"/>
      <c r="M5" s="66"/>
      <c r="N5" s="67" t="s">
        <v>4</v>
      </c>
      <c r="O5" s="67"/>
    </row>
    <row r="7" spans="1:15" x14ac:dyDescent="0.25">
      <c r="A7" s="5" t="s">
        <v>5</v>
      </c>
    </row>
    <row r="8" spans="1:15" ht="9.9499999999999993" customHeight="1" x14ac:dyDescent="0.25">
      <c r="A8" s="6"/>
    </row>
    <row r="9" spans="1:15" ht="30" customHeight="1" x14ac:dyDescent="0.25">
      <c r="A9" s="87" t="s">
        <v>6</v>
      </c>
      <c r="B9" s="88"/>
      <c r="D9" s="72" t="s">
        <v>7</v>
      </c>
      <c r="E9" s="73"/>
      <c r="F9" s="74"/>
      <c r="G9" s="75"/>
      <c r="H9" s="75"/>
      <c r="I9" s="76"/>
      <c r="K9" s="72" t="s">
        <v>8</v>
      </c>
      <c r="L9" s="73"/>
      <c r="M9" s="70"/>
      <c r="N9" s="71"/>
    </row>
    <row r="10" spans="1:15" ht="8.25" customHeight="1" x14ac:dyDescent="0.25">
      <c r="A10" s="89"/>
      <c r="B10" s="90"/>
      <c r="C10" s="7"/>
      <c r="E10" s="8"/>
      <c r="F10" s="8"/>
      <c r="M10" s="8"/>
      <c r="N10" s="2"/>
    </row>
    <row r="11" spans="1:15" ht="30" customHeight="1" x14ac:dyDescent="0.25">
      <c r="A11" s="91"/>
      <c r="B11" s="92"/>
      <c r="D11" s="72" t="s">
        <v>9</v>
      </c>
      <c r="E11" s="73"/>
      <c r="F11" s="74"/>
      <c r="G11" s="75"/>
      <c r="H11" s="75"/>
      <c r="I11" s="76"/>
      <c r="K11" s="72" t="s">
        <v>10</v>
      </c>
      <c r="L11" s="73"/>
      <c r="M11" s="68"/>
      <c r="N11" s="69"/>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95.25" customHeight="1" x14ac:dyDescent="0.25">
      <c r="A14" s="28">
        <v>1</v>
      </c>
      <c r="B14" s="30" t="s">
        <v>81</v>
      </c>
      <c r="C14" s="13"/>
      <c r="D14" s="10">
        <v>150</v>
      </c>
      <c r="E14" s="14" t="s">
        <v>101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02.75" customHeight="1" x14ac:dyDescent="0.25">
      <c r="A15" s="28">
        <v>2</v>
      </c>
      <c r="B15" s="30" t="s">
        <v>82</v>
      </c>
      <c r="C15" s="13"/>
      <c r="D15" s="10">
        <v>150</v>
      </c>
      <c r="E15" s="14" t="s">
        <v>101</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94.5" customHeight="1" x14ac:dyDescent="0.25">
      <c r="A16" s="28">
        <v>3</v>
      </c>
      <c r="B16" s="30" t="s">
        <v>83</v>
      </c>
      <c r="C16" s="13"/>
      <c r="D16" s="10">
        <v>150</v>
      </c>
      <c r="E16" s="14" t="s">
        <v>101</v>
      </c>
      <c r="F16" s="15"/>
      <c r="G16" s="12"/>
      <c r="H16" s="1">
        <f t="shared" ref="H16:H33" si="13">+ROUND(F16*G16,0)</f>
        <v>0</v>
      </c>
      <c r="I16" s="12"/>
      <c r="J16" s="1">
        <f t="shared" ref="J16:J33" si="14">ROUND(F16*I16,0)</f>
        <v>0</v>
      </c>
      <c r="K16" s="1">
        <f t="shared" ref="K16:K33" si="15">ROUND(F16+H16+J16,0)</f>
        <v>0</v>
      </c>
      <c r="L16" s="1">
        <f t="shared" ref="L16:L33" si="16">ROUND(F16*D16,0)</f>
        <v>0</v>
      </c>
      <c r="M16" s="1">
        <f t="shared" ref="M16:M33" si="17">ROUND(L16*G16,0)</f>
        <v>0</v>
      </c>
      <c r="N16" s="1">
        <f t="shared" ref="N16:N33" si="18">ROUND(L16*I16,0)</f>
        <v>0</v>
      </c>
      <c r="O16" s="29">
        <f t="shared" ref="O16:O33" si="19">ROUND(L16+N16+M16,0)</f>
        <v>0</v>
      </c>
    </row>
    <row r="17" spans="1:15" s="9" customFormat="1" ht="101.25" customHeight="1" x14ac:dyDescent="0.25">
      <c r="A17" s="28">
        <v>4</v>
      </c>
      <c r="B17" s="30" t="s">
        <v>84</v>
      </c>
      <c r="C17" s="13"/>
      <c r="D17" s="10">
        <v>150</v>
      </c>
      <c r="E17" s="14" t="s">
        <v>101</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96" customHeight="1" x14ac:dyDescent="0.25">
      <c r="A18" s="28">
        <v>5</v>
      </c>
      <c r="B18" s="30" t="s">
        <v>85</v>
      </c>
      <c r="C18" s="13"/>
      <c r="D18" s="10">
        <v>150</v>
      </c>
      <c r="E18" s="14" t="s">
        <v>101</v>
      </c>
      <c r="F18" s="15"/>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96" customHeight="1" x14ac:dyDescent="0.25">
      <c r="A19" s="28">
        <v>6</v>
      </c>
      <c r="B19" s="30" t="s">
        <v>86</v>
      </c>
      <c r="C19" s="13"/>
      <c r="D19" s="10">
        <v>150</v>
      </c>
      <c r="E19" s="14" t="s">
        <v>101</v>
      </c>
      <c r="F19" s="15"/>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93" customHeight="1" x14ac:dyDescent="0.25">
      <c r="A20" s="28">
        <v>7</v>
      </c>
      <c r="B20" s="30" t="s">
        <v>87</v>
      </c>
      <c r="C20" s="13"/>
      <c r="D20" s="10">
        <v>150</v>
      </c>
      <c r="E20" s="14" t="s">
        <v>101</v>
      </c>
      <c r="F20" s="15"/>
      <c r="G20" s="12"/>
      <c r="H20" s="1">
        <f t="shared" si="13"/>
        <v>0</v>
      </c>
      <c r="I20" s="12"/>
      <c r="J20" s="1">
        <f t="shared" si="14"/>
        <v>0</v>
      </c>
      <c r="K20" s="1">
        <f t="shared" si="15"/>
        <v>0</v>
      </c>
      <c r="L20" s="1">
        <f t="shared" si="16"/>
        <v>0</v>
      </c>
      <c r="M20" s="1">
        <f t="shared" si="17"/>
        <v>0</v>
      </c>
      <c r="N20" s="1">
        <f t="shared" si="18"/>
        <v>0</v>
      </c>
      <c r="O20" s="29">
        <f t="shared" si="19"/>
        <v>0</v>
      </c>
    </row>
    <row r="21" spans="1:15" s="9" customFormat="1" ht="94.5" customHeight="1" x14ac:dyDescent="0.25">
      <c r="A21" s="28">
        <v>8</v>
      </c>
      <c r="B21" s="30" t="s">
        <v>88</v>
      </c>
      <c r="C21" s="13"/>
      <c r="D21" s="10">
        <v>150</v>
      </c>
      <c r="E21" s="14" t="s">
        <v>101</v>
      </c>
      <c r="F21" s="15"/>
      <c r="G21" s="12"/>
      <c r="H21" s="1">
        <f t="shared" si="13"/>
        <v>0</v>
      </c>
      <c r="I21" s="12"/>
      <c r="J21" s="1">
        <f t="shared" si="14"/>
        <v>0</v>
      </c>
      <c r="K21" s="1">
        <f t="shared" si="15"/>
        <v>0</v>
      </c>
      <c r="L21" s="1">
        <f t="shared" si="16"/>
        <v>0</v>
      </c>
      <c r="M21" s="1">
        <f t="shared" si="17"/>
        <v>0</v>
      </c>
      <c r="N21" s="1">
        <f t="shared" si="18"/>
        <v>0</v>
      </c>
      <c r="O21" s="29">
        <f t="shared" si="19"/>
        <v>0</v>
      </c>
    </row>
    <row r="22" spans="1:15" s="9" customFormat="1" ht="113.25" customHeight="1" x14ac:dyDescent="0.2">
      <c r="A22" s="28">
        <v>9</v>
      </c>
      <c r="B22" s="60" t="s">
        <v>89</v>
      </c>
      <c r="C22" s="13"/>
      <c r="D22" s="10">
        <v>150</v>
      </c>
      <c r="E22" s="14" t="s">
        <v>101</v>
      </c>
      <c r="F22" s="15"/>
      <c r="G22" s="12"/>
      <c r="H22" s="1">
        <f t="shared" si="13"/>
        <v>0</v>
      </c>
      <c r="I22" s="12"/>
      <c r="J22" s="1">
        <f t="shared" si="14"/>
        <v>0</v>
      </c>
      <c r="K22" s="1">
        <f t="shared" si="15"/>
        <v>0</v>
      </c>
      <c r="L22" s="1">
        <f t="shared" si="16"/>
        <v>0</v>
      </c>
      <c r="M22" s="1">
        <f t="shared" si="17"/>
        <v>0</v>
      </c>
      <c r="N22" s="1">
        <f t="shared" si="18"/>
        <v>0</v>
      </c>
      <c r="O22" s="29">
        <f t="shared" si="19"/>
        <v>0</v>
      </c>
    </row>
    <row r="23" spans="1:15" s="9" customFormat="1" ht="117.75" customHeight="1" x14ac:dyDescent="0.2">
      <c r="A23" s="28">
        <v>10</v>
      </c>
      <c r="B23" s="60" t="s">
        <v>90</v>
      </c>
      <c r="C23" s="13"/>
      <c r="D23" s="10">
        <v>150</v>
      </c>
      <c r="E23" s="14" t="s">
        <v>101</v>
      </c>
      <c r="F23" s="15"/>
      <c r="G23" s="12"/>
      <c r="H23" s="1">
        <f t="shared" si="13"/>
        <v>0</v>
      </c>
      <c r="I23" s="12"/>
      <c r="J23" s="1">
        <f t="shared" si="14"/>
        <v>0</v>
      </c>
      <c r="K23" s="1">
        <f t="shared" si="15"/>
        <v>0</v>
      </c>
      <c r="L23" s="1">
        <f t="shared" si="16"/>
        <v>0</v>
      </c>
      <c r="M23" s="1">
        <f t="shared" si="17"/>
        <v>0</v>
      </c>
      <c r="N23" s="1">
        <f t="shared" si="18"/>
        <v>0</v>
      </c>
      <c r="O23" s="29">
        <f t="shared" si="19"/>
        <v>0</v>
      </c>
    </row>
    <row r="24" spans="1:15" s="9" customFormat="1" ht="129.75" customHeight="1" x14ac:dyDescent="0.2">
      <c r="A24" s="28">
        <v>11</v>
      </c>
      <c r="B24" s="60" t="s">
        <v>91</v>
      </c>
      <c r="C24" s="13"/>
      <c r="D24" s="10">
        <v>150</v>
      </c>
      <c r="E24" s="14" t="s">
        <v>101</v>
      </c>
      <c r="F24" s="15"/>
      <c r="G24" s="12"/>
      <c r="H24" s="1">
        <f t="shared" si="13"/>
        <v>0</v>
      </c>
      <c r="I24" s="12"/>
      <c r="J24" s="1">
        <f t="shared" si="14"/>
        <v>0</v>
      </c>
      <c r="K24" s="1">
        <f t="shared" si="15"/>
        <v>0</v>
      </c>
      <c r="L24" s="1">
        <f t="shared" si="16"/>
        <v>0</v>
      </c>
      <c r="M24" s="1">
        <f t="shared" si="17"/>
        <v>0</v>
      </c>
      <c r="N24" s="1">
        <f t="shared" si="18"/>
        <v>0</v>
      </c>
      <c r="O24" s="29">
        <f t="shared" si="19"/>
        <v>0</v>
      </c>
    </row>
    <row r="25" spans="1:15" s="9" customFormat="1" ht="116.25" customHeight="1" x14ac:dyDescent="0.2">
      <c r="A25" s="28">
        <v>12</v>
      </c>
      <c r="B25" s="60" t="s">
        <v>92</v>
      </c>
      <c r="C25" s="13"/>
      <c r="D25" s="10">
        <v>150</v>
      </c>
      <c r="E25" s="14" t="s">
        <v>101</v>
      </c>
      <c r="F25" s="15"/>
      <c r="G25" s="12"/>
      <c r="H25" s="1">
        <f t="shared" si="13"/>
        <v>0</v>
      </c>
      <c r="I25" s="12"/>
      <c r="J25" s="1">
        <f t="shared" si="14"/>
        <v>0</v>
      </c>
      <c r="K25" s="1">
        <f t="shared" si="15"/>
        <v>0</v>
      </c>
      <c r="L25" s="1">
        <f t="shared" si="16"/>
        <v>0</v>
      </c>
      <c r="M25" s="1">
        <f t="shared" si="17"/>
        <v>0</v>
      </c>
      <c r="N25" s="1">
        <f t="shared" si="18"/>
        <v>0</v>
      </c>
      <c r="O25" s="29">
        <f t="shared" si="19"/>
        <v>0</v>
      </c>
    </row>
    <row r="26" spans="1:15" s="9" customFormat="1" ht="113.25" customHeight="1" x14ac:dyDescent="0.2">
      <c r="A26" s="28">
        <v>13</v>
      </c>
      <c r="B26" s="60" t="s">
        <v>93</v>
      </c>
      <c r="C26" s="13"/>
      <c r="D26" s="10">
        <v>150</v>
      </c>
      <c r="E26" s="14" t="s">
        <v>101</v>
      </c>
      <c r="F26" s="15"/>
      <c r="G26" s="12"/>
      <c r="H26" s="1">
        <f t="shared" si="13"/>
        <v>0</v>
      </c>
      <c r="I26" s="12"/>
      <c r="J26" s="1">
        <f t="shared" si="14"/>
        <v>0</v>
      </c>
      <c r="K26" s="1">
        <f t="shared" si="15"/>
        <v>0</v>
      </c>
      <c r="L26" s="1">
        <f t="shared" si="16"/>
        <v>0</v>
      </c>
      <c r="M26" s="1">
        <f t="shared" si="17"/>
        <v>0</v>
      </c>
      <c r="N26" s="1">
        <f t="shared" si="18"/>
        <v>0</v>
      </c>
      <c r="O26" s="29">
        <f t="shared" si="19"/>
        <v>0</v>
      </c>
    </row>
    <row r="27" spans="1:15" s="9" customFormat="1" ht="116.25" customHeight="1" x14ac:dyDescent="0.2">
      <c r="A27" s="28">
        <v>14</v>
      </c>
      <c r="B27" s="60" t="s">
        <v>94</v>
      </c>
      <c r="C27" s="13"/>
      <c r="D27" s="10">
        <v>150</v>
      </c>
      <c r="E27" s="14" t="s">
        <v>101</v>
      </c>
      <c r="F27" s="15"/>
      <c r="G27" s="12"/>
      <c r="H27" s="1">
        <f t="shared" si="13"/>
        <v>0</v>
      </c>
      <c r="I27" s="12"/>
      <c r="J27" s="1">
        <f t="shared" si="14"/>
        <v>0</v>
      </c>
      <c r="K27" s="1">
        <f t="shared" si="15"/>
        <v>0</v>
      </c>
      <c r="L27" s="1">
        <f t="shared" si="16"/>
        <v>0</v>
      </c>
      <c r="M27" s="1">
        <f t="shared" si="17"/>
        <v>0</v>
      </c>
      <c r="N27" s="1">
        <f t="shared" si="18"/>
        <v>0</v>
      </c>
      <c r="O27" s="29">
        <f t="shared" si="19"/>
        <v>0</v>
      </c>
    </row>
    <row r="28" spans="1:15" s="9" customFormat="1" ht="115.5" customHeight="1" x14ac:dyDescent="0.2">
      <c r="A28" s="28">
        <v>15</v>
      </c>
      <c r="B28" s="60" t="s">
        <v>95</v>
      </c>
      <c r="C28" s="13"/>
      <c r="D28" s="10">
        <v>150</v>
      </c>
      <c r="E28" s="14" t="s">
        <v>101</v>
      </c>
      <c r="F28" s="15"/>
      <c r="G28" s="12"/>
      <c r="H28" s="1">
        <f t="shared" si="13"/>
        <v>0</v>
      </c>
      <c r="I28" s="12"/>
      <c r="J28" s="1">
        <f t="shared" si="14"/>
        <v>0</v>
      </c>
      <c r="K28" s="1">
        <f t="shared" si="15"/>
        <v>0</v>
      </c>
      <c r="L28" s="1">
        <f t="shared" si="16"/>
        <v>0</v>
      </c>
      <c r="M28" s="1">
        <f t="shared" si="17"/>
        <v>0</v>
      </c>
      <c r="N28" s="1">
        <f t="shared" si="18"/>
        <v>0</v>
      </c>
      <c r="O28" s="29">
        <f t="shared" si="19"/>
        <v>0</v>
      </c>
    </row>
    <row r="29" spans="1:15" s="9" customFormat="1" ht="116.25" customHeight="1" x14ac:dyDescent="0.2">
      <c r="A29" s="28">
        <v>16</v>
      </c>
      <c r="B29" s="60" t="s">
        <v>96</v>
      </c>
      <c r="C29" s="13"/>
      <c r="D29" s="10">
        <v>150</v>
      </c>
      <c r="E29" s="14" t="s">
        <v>101</v>
      </c>
      <c r="F29" s="15"/>
      <c r="G29" s="12"/>
      <c r="H29" s="1">
        <f t="shared" si="13"/>
        <v>0</v>
      </c>
      <c r="I29" s="12"/>
      <c r="J29" s="1">
        <f t="shared" si="14"/>
        <v>0</v>
      </c>
      <c r="K29" s="1">
        <f t="shared" si="15"/>
        <v>0</v>
      </c>
      <c r="L29" s="1">
        <f t="shared" si="16"/>
        <v>0</v>
      </c>
      <c r="M29" s="1">
        <f t="shared" si="17"/>
        <v>0</v>
      </c>
      <c r="N29" s="1">
        <f t="shared" si="18"/>
        <v>0</v>
      </c>
      <c r="O29" s="29">
        <f t="shared" si="19"/>
        <v>0</v>
      </c>
    </row>
    <row r="30" spans="1:15" s="9" customFormat="1" ht="117.75" customHeight="1" x14ac:dyDescent="0.2">
      <c r="A30" s="28">
        <v>17</v>
      </c>
      <c r="B30" s="60" t="s">
        <v>97</v>
      </c>
      <c r="C30" s="13"/>
      <c r="D30" s="10">
        <v>150</v>
      </c>
      <c r="E30" s="14" t="s">
        <v>101</v>
      </c>
      <c r="F30" s="15"/>
      <c r="G30" s="12"/>
      <c r="H30" s="1">
        <f t="shared" si="13"/>
        <v>0</v>
      </c>
      <c r="I30" s="12"/>
      <c r="J30" s="1">
        <f t="shared" si="14"/>
        <v>0</v>
      </c>
      <c r="K30" s="1">
        <f t="shared" si="15"/>
        <v>0</v>
      </c>
      <c r="L30" s="1">
        <f t="shared" si="16"/>
        <v>0</v>
      </c>
      <c r="M30" s="1">
        <f t="shared" si="17"/>
        <v>0</v>
      </c>
      <c r="N30" s="1">
        <f t="shared" si="18"/>
        <v>0</v>
      </c>
      <c r="O30" s="29">
        <f t="shared" si="19"/>
        <v>0</v>
      </c>
    </row>
    <row r="31" spans="1:15" s="9" customFormat="1" ht="104.25" customHeight="1" x14ac:dyDescent="0.2">
      <c r="A31" s="28">
        <v>18</v>
      </c>
      <c r="B31" s="60" t="s">
        <v>98</v>
      </c>
      <c r="C31" s="13"/>
      <c r="D31" s="10">
        <v>150</v>
      </c>
      <c r="E31" s="14" t="s">
        <v>101</v>
      </c>
      <c r="F31" s="15"/>
      <c r="G31" s="12"/>
      <c r="H31" s="1">
        <f t="shared" si="13"/>
        <v>0</v>
      </c>
      <c r="I31" s="12"/>
      <c r="J31" s="1">
        <f t="shared" si="14"/>
        <v>0</v>
      </c>
      <c r="K31" s="1">
        <f t="shared" si="15"/>
        <v>0</v>
      </c>
      <c r="L31" s="1">
        <f t="shared" si="16"/>
        <v>0</v>
      </c>
      <c r="M31" s="1">
        <f t="shared" si="17"/>
        <v>0</v>
      </c>
      <c r="N31" s="1">
        <f t="shared" si="18"/>
        <v>0</v>
      </c>
      <c r="O31" s="29">
        <f t="shared" si="19"/>
        <v>0</v>
      </c>
    </row>
    <row r="32" spans="1:15" s="9" customFormat="1" ht="118.5" customHeight="1" x14ac:dyDescent="0.2">
      <c r="A32" s="28">
        <v>19</v>
      </c>
      <c r="B32" s="60" t="s">
        <v>99</v>
      </c>
      <c r="C32" s="13"/>
      <c r="D32" s="10">
        <v>150</v>
      </c>
      <c r="E32" s="14" t="s">
        <v>101</v>
      </c>
      <c r="F32" s="15"/>
      <c r="G32" s="12"/>
      <c r="H32" s="1">
        <f t="shared" si="13"/>
        <v>0</v>
      </c>
      <c r="I32" s="12"/>
      <c r="J32" s="1">
        <f t="shared" si="14"/>
        <v>0</v>
      </c>
      <c r="K32" s="1">
        <f t="shared" si="15"/>
        <v>0</v>
      </c>
      <c r="L32" s="1">
        <f t="shared" si="16"/>
        <v>0</v>
      </c>
      <c r="M32" s="1">
        <f t="shared" si="17"/>
        <v>0</v>
      </c>
      <c r="N32" s="1">
        <f t="shared" si="18"/>
        <v>0</v>
      </c>
      <c r="O32" s="29">
        <f t="shared" si="19"/>
        <v>0</v>
      </c>
    </row>
    <row r="33" spans="1:15" s="9" customFormat="1" ht="117.75" customHeight="1" thickBot="1" x14ac:dyDescent="0.25">
      <c r="A33" s="28">
        <v>20</v>
      </c>
      <c r="B33" s="60" t="s">
        <v>100</v>
      </c>
      <c r="C33" s="13"/>
      <c r="D33" s="10">
        <v>150</v>
      </c>
      <c r="E33" s="14" t="s">
        <v>101</v>
      </c>
      <c r="F33" s="15"/>
      <c r="G33" s="12"/>
      <c r="H33" s="1">
        <f t="shared" si="13"/>
        <v>0</v>
      </c>
      <c r="I33" s="12"/>
      <c r="J33" s="1">
        <f t="shared" si="14"/>
        <v>0</v>
      </c>
      <c r="K33" s="1">
        <f t="shared" si="15"/>
        <v>0</v>
      </c>
      <c r="L33" s="1">
        <f t="shared" si="16"/>
        <v>0</v>
      </c>
      <c r="M33" s="1">
        <f t="shared" si="17"/>
        <v>0</v>
      </c>
      <c r="N33" s="1">
        <f t="shared" si="18"/>
        <v>0</v>
      </c>
      <c r="O33" s="29">
        <f t="shared" si="19"/>
        <v>0</v>
      </c>
    </row>
    <row r="34" spans="1:15" s="9" customFormat="1" ht="42" customHeight="1" thickBot="1" x14ac:dyDescent="0.3">
      <c r="A34" s="93" t="s">
        <v>26</v>
      </c>
      <c r="B34" s="94"/>
      <c r="C34" s="94"/>
      <c r="D34" s="94"/>
      <c r="E34" s="94"/>
      <c r="F34" s="94"/>
      <c r="G34" s="94"/>
      <c r="H34" s="94"/>
      <c r="I34" s="94"/>
      <c r="J34" s="94"/>
      <c r="K34" s="94"/>
      <c r="L34" s="105" t="s">
        <v>27</v>
      </c>
      <c r="M34" s="106"/>
      <c r="N34" s="106"/>
      <c r="O34" s="38">
        <f>SUMIF(G:G,0%,L:L)+SUMIF(G:G,"",L:L)</f>
        <v>0</v>
      </c>
    </row>
    <row r="35" spans="1:15" s="9" customFormat="1" ht="39" customHeight="1" x14ac:dyDescent="0.25">
      <c r="A35" s="77" t="s">
        <v>78</v>
      </c>
      <c r="B35" s="78"/>
      <c r="C35" s="78"/>
      <c r="D35" s="78"/>
      <c r="E35" s="78"/>
      <c r="F35" s="78"/>
      <c r="G35" s="78"/>
      <c r="H35" s="78"/>
      <c r="I35" s="78"/>
      <c r="J35" s="78"/>
      <c r="K35" s="79"/>
      <c r="L35" s="99" t="s">
        <v>28</v>
      </c>
      <c r="M35" s="100"/>
      <c r="N35" s="100"/>
      <c r="O35" s="39">
        <f>SUMIF(G:G,5%,L:L)</f>
        <v>0</v>
      </c>
    </row>
    <row r="36" spans="1:15" s="9" customFormat="1" ht="30" customHeight="1" x14ac:dyDescent="0.25">
      <c r="A36" s="80"/>
      <c r="B36" s="81"/>
      <c r="C36" s="81"/>
      <c r="D36" s="81"/>
      <c r="E36" s="81"/>
      <c r="F36" s="81"/>
      <c r="G36" s="81"/>
      <c r="H36" s="81"/>
      <c r="I36" s="81"/>
      <c r="J36" s="81"/>
      <c r="K36" s="82"/>
      <c r="L36" s="99" t="s">
        <v>29</v>
      </c>
      <c r="M36" s="100"/>
      <c r="N36" s="100"/>
      <c r="O36" s="39">
        <f>SUMIF(G:G,19%,L:L)</f>
        <v>0</v>
      </c>
    </row>
    <row r="37" spans="1:15" s="9" customFormat="1" ht="30" customHeight="1" x14ac:dyDescent="0.25">
      <c r="A37" s="80"/>
      <c r="B37" s="81"/>
      <c r="C37" s="81"/>
      <c r="D37" s="81"/>
      <c r="E37" s="81"/>
      <c r="F37" s="81"/>
      <c r="G37" s="81"/>
      <c r="H37" s="81"/>
      <c r="I37" s="81"/>
      <c r="J37" s="81"/>
      <c r="K37" s="82"/>
      <c r="L37" s="101" t="s">
        <v>22</v>
      </c>
      <c r="M37" s="102"/>
      <c r="N37" s="102"/>
      <c r="O37" s="40">
        <f>SUM(O34:O36)</f>
        <v>0</v>
      </c>
    </row>
    <row r="38" spans="1:15" s="9" customFormat="1" ht="30" customHeight="1" x14ac:dyDescent="0.25">
      <c r="A38" s="80"/>
      <c r="B38" s="81"/>
      <c r="C38" s="81"/>
      <c r="D38" s="81"/>
      <c r="E38" s="81"/>
      <c r="F38" s="81"/>
      <c r="G38" s="81"/>
      <c r="H38" s="81"/>
      <c r="I38" s="81"/>
      <c r="J38" s="81"/>
      <c r="K38" s="82"/>
      <c r="L38" s="103" t="s">
        <v>30</v>
      </c>
      <c r="M38" s="104"/>
      <c r="N38" s="104"/>
      <c r="O38" s="41">
        <f>SUMIF(G:G,5%,M:M)</f>
        <v>0</v>
      </c>
    </row>
    <row r="39" spans="1:15" s="9" customFormat="1" ht="30" customHeight="1" x14ac:dyDescent="0.25">
      <c r="A39" s="80"/>
      <c r="B39" s="81"/>
      <c r="C39" s="81"/>
      <c r="D39" s="81"/>
      <c r="E39" s="81"/>
      <c r="F39" s="81"/>
      <c r="G39" s="81"/>
      <c r="H39" s="81"/>
      <c r="I39" s="81"/>
      <c r="J39" s="81"/>
      <c r="K39" s="82"/>
      <c r="L39" s="103" t="s">
        <v>31</v>
      </c>
      <c r="M39" s="104"/>
      <c r="N39" s="104"/>
      <c r="O39" s="41">
        <f>SUMIF(G:G,19%,M:M)</f>
        <v>0</v>
      </c>
    </row>
    <row r="40" spans="1:15" s="9" customFormat="1" ht="30" customHeight="1" x14ac:dyDescent="0.25">
      <c r="A40" s="80"/>
      <c r="B40" s="81"/>
      <c r="C40" s="81"/>
      <c r="D40" s="81"/>
      <c r="E40" s="81"/>
      <c r="F40" s="81"/>
      <c r="G40" s="81"/>
      <c r="H40" s="81"/>
      <c r="I40" s="81"/>
      <c r="J40" s="81"/>
      <c r="K40" s="82"/>
      <c r="L40" s="101" t="s">
        <v>32</v>
      </c>
      <c r="M40" s="102"/>
      <c r="N40" s="102"/>
      <c r="O40" s="40">
        <f>SUM(O38:O39)</f>
        <v>0</v>
      </c>
    </row>
    <row r="41" spans="1:15" s="9" customFormat="1" ht="30" customHeight="1" x14ac:dyDescent="0.25">
      <c r="A41" s="80"/>
      <c r="B41" s="81"/>
      <c r="C41" s="81"/>
      <c r="D41" s="81"/>
      <c r="E41" s="81"/>
      <c r="F41" s="81"/>
      <c r="G41" s="81"/>
      <c r="H41" s="81"/>
      <c r="I41" s="81"/>
      <c r="J41" s="81"/>
      <c r="K41" s="82"/>
      <c r="L41" s="99" t="s">
        <v>33</v>
      </c>
      <c r="M41" s="100"/>
      <c r="N41" s="100"/>
      <c r="O41" s="39">
        <f>SUMIF(I:I,8%,N:N)</f>
        <v>0</v>
      </c>
    </row>
    <row r="42" spans="1:15" s="9" customFormat="1" ht="37.5" customHeight="1" x14ac:dyDescent="0.25">
      <c r="A42" s="80"/>
      <c r="B42" s="81"/>
      <c r="C42" s="81"/>
      <c r="D42" s="81"/>
      <c r="E42" s="81"/>
      <c r="F42" s="81"/>
      <c r="G42" s="81"/>
      <c r="H42" s="81"/>
      <c r="I42" s="81"/>
      <c r="J42" s="81"/>
      <c r="K42" s="82"/>
      <c r="L42" s="97" t="s">
        <v>34</v>
      </c>
      <c r="M42" s="98"/>
      <c r="N42" s="98"/>
      <c r="O42" s="40">
        <f>SUM(O41)</f>
        <v>0</v>
      </c>
    </row>
    <row r="43" spans="1:15" s="9" customFormat="1" ht="32.25" customHeight="1" thickBot="1" x14ac:dyDescent="0.3">
      <c r="A43" s="83"/>
      <c r="B43" s="84"/>
      <c r="C43" s="84"/>
      <c r="D43" s="84"/>
      <c r="E43" s="84"/>
      <c r="F43" s="84"/>
      <c r="G43" s="84"/>
      <c r="H43" s="84"/>
      <c r="I43" s="84"/>
      <c r="J43" s="84"/>
      <c r="K43" s="85"/>
      <c r="L43" s="95" t="s">
        <v>35</v>
      </c>
      <c r="M43" s="96"/>
      <c r="N43" s="96"/>
      <c r="O43" s="42">
        <f>+O37+O40+O42</f>
        <v>0</v>
      </c>
    </row>
    <row r="44" spans="1:15" ht="12" customHeight="1" x14ac:dyDescent="0.25"/>
    <row r="45" spans="1:15" ht="40.5" customHeight="1" thickBot="1" x14ac:dyDescent="0.3">
      <c r="B45" s="86"/>
      <c r="C45" s="86"/>
    </row>
    <row r="46" spans="1:15" x14ac:dyDescent="0.25">
      <c r="B46" s="64" t="s">
        <v>36</v>
      </c>
      <c r="C46" s="64"/>
    </row>
    <row r="47" spans="1:15" ht="6" customHeight="1" x14ac:dyDescent="0.25">
      <c r="M47" s="44"/>
      <c r="N47" s="45"/>
      <c r="O47" s="46"/>
    </row>
    <row r="48" spans="1:15" ht="5.25" hidden="1" customHeight="1" x14ac:dyDescent="0.25">
      <c r="M48" s="44"/>
      <c r="N48" s="45"/>
      <c r="O48" s="46"/>
    </row>
    <row r="49" spans="1:17" ht="12" customHeight="1" x14ac:dyDescent="0.25">
      <c r="A49" s="11" t="s">
        <v>37</v>
      </c>
      <c r="M49" s="44"/>
      <c r="N49" s="45"/>
      <c r="O49" s="46"/>
    </row>
    <row r="50" spans="1:17" x14ac:dyDescent="0.25">
      <c r="A50" s="63" t="s">
        <v>38</v>
      </c>
      <c r="B50" s="63"/>
      <c r="C50" s="63"/>
      <c r="D50" s="63"/>
      <c r="E50" s="63"/>
      <c r="F50" s="63"/>
      <c r="G50" s="63"/>
      <c r="H50" s="63"/>
      <c r="I50" s="63"/>
      <c r="J50" s="63"/>
      <c r="K50" s="63"/>
      <c r="L50" s="63"/>
      <c r="M50" s="63"/>
      <c r="N50" s="63"/>
      <c r="O50" s="63"/>
      <c r="P50" s="2"/>
      <c r="Q50" s="2"/>
    </row>
    <row r="51" spans="1:17" ht="15" customHeight="1" x14ac:dyDescent="0.25">
      <c r="A51" s="62" t="s">
        <v>39</v>
      </c>
      <c r="B51" s="62"/>
      <c r="C51" s="62"/>
      <c r="D51" s="62"/>
      <c r="E51" s="62"/>
      <c r="F51" s="62"/>
      <c r="G51" s="62"/>
      <c r="H51" s="62"/>
      <c r="I51" s="62"/>
      <c r="J51" s="62"/>
      <c r="K51" s="62"/>
      <c r="L51" s="62"/>
      <c r="M51" s="62"/>
      <c r="N51" s="62"/>
      <c r="O51" s="62"/>
      <c r="P51" s="43"/>
      <c r="Q51" s="43"/>
    </row>
    <row r="52" spans="1:17" x14ac:dyDescent="0.25">
      <c r="A52" s="61" t="s">
        <v>40</v>
      </c>
      <c r="B52" s="61"/>
      <c r="C52" s="61"/>
      <c r="D52" s="61"/>
      <c r="E52" s="61"/>
      <c r="F52" s="61"/>
      <c r="G52" s="61"/>
      <c r="H52" s="61"/>
      <c r="I52" s="61"/>
      <c r="J52" s="61"/>
      <c r="K52" s="61"/>
      <c r="L52" s="61"/>
      <c r="M52" s="61"/>
      <c r="N52" s="61"/>
      <c r="O52" s="61"/>
      <c r="P52" s="5"/>
      <c r="Q52" s="5"/>
    </row>
    <row r="53" spans="1:17" x14ac:dyDescent="0.25">
      <c r="A53" s="61" t="s">
        <v>41</v>
      </c>
      <c r="B53" s="61"/>
      <c r="C53" s="61"/>
      <c r="D53" s="61"/>
      <c r="E53" s="61"/>
      <c r="F53" s="61"/>
      <c r="G53" s="61"/>
      <c r="H53" s="61"/>
      <c r="I53" s="61"/>
      <c r="J53" s="61"/>
      <c r="K53" s="61"/>
      <c r="L53" s="61"/>
      <c r="M53" s="61"/>
      <c r="N53" s="61"/>
      <c r="O53" s="61"/>
      <c r="P53" s="5"/>
      <c r="Q53" s="5"/>
    </row>
    <row r="54" spans="1:17" x14ac:dyDescent="0.25">
      <c r="K54" s="2"/>
      <c r="L54" s="2"/>
      <c r="M54" s="2"/>
      <c r="N54" s="2"/>
    </row>
    <row r="96" spans="11:15" s="2" customFormat="1" x14ac:dyDescent="0.25">
      <c r="K96" s="4"/>
      <c r="L96" s="4"/>
      <c r="M96" s="4"/>
      <c r="N96" s="4"/>
      <c r="O96" s="4"/>
    </row>
    <row r="97" spans="11:15" s="2" customFormat="1" x14ac:dyDescent="0.25">
      <c r="K97" s="4"/>
      <c r="L97" s="4"/>
      <c r="M97" s="4"/>
      <c r="N97" s="4"/>
      <c r="O97" s="4"/>
    </row>
    <row r="98" spans="11:15" s="2" customFormat="1" x14ac:dyDescent="0.25">
      <c r="K98" s="4"/>
      <c r="L98" s="4"/>
      <c r="M98" s="4"/>
      <c r="N98" s="4"/>
      <c r="O98" s="4"/>
    </row>
    <row r="99" spans="11:15" s="2" customFormat="1" x14ac:dyDescent="0.25">
      <c r="K99" s="4"/>
      <c r="L99" s="4"/>
      <c r="M99" s="4"/>
      <c r="N99" s="4"/>
      <c r="O99" s="4"/>
    </row>
  </sheetData>
  <sheetProtection algorithmName="SHA-512" hashValue="alUZW+43l62mt5dE+pXwNNJf7QtjNnKZMk2fgFjmcuSNpmE2gYw7OjVshX6nBi6h3whJYmy9qX4csSRrZh0GtA==" saltValue="n2s19zKAlPqYmTGuEMRdHw==" spinCount="100000" sheet="1" selectLockedCells="1"/>
  <mergeCells count="35">
    <mergeCell ref="L38:N38"/>
    <mergeCell ref="L37:N37"/>
    <mergeCell ref="L36:N36"/>
    <mergeCell ref="L35:N35"/>
    <mergeCell ref="L34:N34"/>
    <mergeCell ref="L43:N43"/>
    <mergeCell ref="L42:N42"/>
    <mergeCell ref="L41:N41"/>
    <mergeCell ref="L40:N40"/>
    <mergeCell ref="L39:N39"/>
    <mergeCell ref="A35:K43"/>
    <mergeCell ref="F9:I9"/>
    <mergeCell ref="B45:C45"/>
    <mergeCell ref="A9:B11"/>
    <mergeCell ref="D9:E9"/>
    <mergeCell ref="D11:E11"/>
    <mergeCell ref="A34:K34"/>
    <mergeCell ref="M11:N11"/>
    <mergeCell ref="M9:N9"/>
    <mergeCell ref="K9:L9"/>
    <mergeCell ref="K11:L11"/>
    <mergeCell ref="F11:I11"/>
    <mergeCell ref="A2:A5"/>
    <mergeCell ref="B2:M2"/>
    <mergeCell ref="N2:O2"/>
    <mergeCell ref="B3:M3"/>
    <mergeCell ref="N3:O3"/>
    <mergeCell ref="B4:M5"/>
    <mergeCell ref="N4:O4"/>
    <mergeCell ref="N5:O5"/>
    <mergeCell ref="A53:O53"/>
    <mergeCell ref="A52:O52"/>
    <mergeCell ref="A51:O51"/>
    <mergeCell ref="A50:O50"/>
    <mergeCell ref="B46:C4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G14:G33</xm:sqref>
        </x14:dataValidation>
        <x14:dataValidation type="list" allowBlank="1" showInputMessage="1" showErrorMessage="1" xr:uid="{00000000-0002-0000-0000-000008000000}">
          <x14:formula1>
            <xm:f>Cálculos!$F$7:$F$8</xm:f>
          </x14:formula1>
          <xm:sqref>I14:I33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18" t="s">
        <v>0</v>
      </c>
      <c r="E2" s="120"/>
      <c r="F2" s="120"/>
      <c r="G2" s="120"/>
      <c r="H2" s="119"/>
      <c r="I2" s="118" t="s">
        <v>1</v>
      </c>
      <c r="J2" s="119"/>
      <c r="K2" s="58"/>
    </row>
    <row r="3" spans="2:11" ht="15" customHeight="1" x14ac:dyDescent="0.25">
      <c r="B3" s="127"/>
      <c r="C3" s="127"/>
      <c r="D3" s="118" t="s">
        <v>2</v>
      </c>
      <c r="E3" s="120"/>
      <c r="F3" s="120"/>
      <c r="G3" s="120"/>
      <c r="H3" s="119"/>
      <c r="I3" s="118" t="s">
        <v>77</v>
      </c>
      <c r="J3" s="119"/>
      <c r="K3" s="57"/>
    </row>
    <row r="4" spans="2:11" ht="15" customHeight="1" x14ac:dyDescent="0.25">
      <c r="B4" s="127"/>
      <c r="C4" s="127"/>
      <c r="D4" s="121" t="s">
        <v>3</v>
      </c>
      <c r="E4" s="122"/>
      <c r="F4" s="122"/>
      <c r="G4" s="122"/>
      <c r="H4" s="123"/>
      <c r="I4" s="118" t="s">
        <v>79</v>
      </c>
      <c r="J4" s="119"/>
      <c r="K4" s="57"/>
    </row>
    <row r="5" spans="2:11" ht="15" customHeight="1" x14ac:dyDescent="0.25">
      <c r="B5" s="127"/>
      <c r="C5" s="127"/>
      <c r="D5" s="124"/>
      <c r="E5" s="125"/>
      <c r="F5" s="125"/>
      <c r="G5" s="125"/>
      <c r="H5" s="126"/>
      <c r="I5" s="118" t="s">
        <v>47</v>
      </c>
      <c r="J5" s="119"/>
      <c r="K5" s="57"/>
    </row>
    <row r="6" spans="2:11" x14ac:dyDescent="0.25">
      <c r="K6" s="49"/>
    </row>
    <row r="7" spans="2:11" ht="15.75" customHeight="1" x14ac:dyDescent="0.25">
      <c r="B7" s="116" t="s">
        <v>48</v>
      </c>
      <c r="C7" s="116"/>
      <c r="D7" s="116"/>
      <c r="E7" s="116"/>
      <c r="F7" s="116"/>
      <c r="G7" s="116"/>
      <c r="H7" s="116"/>
      <c r="I7" s="116"/>
      <c r="J7" s="116"/>
      <c r="K7" s="54"/>
    </row>
    <row r="8" spans="2:11" ht="15.75" customHeight="1" x14ac:dyDescent="0.25">
      <c r="B8" s="113" t="s">
        <v>49</v>
      </c>
      <c r="C8" s="113" t="s">
        <v>50</v>
      </c>
      <c r="D8" s="113"/>
      <c r="E8" s="113"/>
      <c r="F8" s="113"/>
      <c r="G8" s="116" t="s">
        <v>51</v>
      </c>
      <c r="H8" s="116"/>
      <c r="I8" s="116"/>
      <c r="J8" s="116"/>
      <c r="K8" s="54"/>
    </row>
    <row r="9" spans="2:11" ht="15.75" customHeight="1" x14ac:dyDescent="0.25">
      <c r="B9" s="113"/>
      <c r="C9" s="53" t="s">
        <v>52</v>
      </c>
      <c r="D9" s="53" t="s">
        <v>53</v>
      </c>
      <c r="E9" s="113" t="s">
        <v>54</v>
      </c>
      <c r="F9" s="113"/>
      <c r="G9" s="116"/>
      <c r="H9" s="116"/>
      <c r="I9" s="116"/>
      <c r="J9" s="116"/>
      <c r="K9" s="54"/>
    </row>
    <row r="10" spans="2:11" ht="15.75" customHeight="1" x14ac:dyDescent="0.25">
      <c r="B10" s="51">
        <v>1</v>
      </c>
      <c r="C10" s="51">
        <v>2021</v>
      </c>
      <c r="D10" s="51">
        <v>5</v>
      </c>
      <c r="E10" s="114">
        <v>24</v>
      </c>
      <c r="F10" s="114"/>
      <c r="G10" s="128" t="s">
        <v>55</v>
      </c>
      <c r="H10" s="128"/>
      <c r="I10" s="128"/>
      <c r="J10" s="128"/>
      <c r="K10" s="56"/>
    </row>
    <row r="11" spans="2:11" ht="57.75" customHeight="1" x14ac:dyDescent="0.25">
      <c r="B11" s="51">
        <v>2</v>
      </c>
      <c r="C11" s="51">
        <v>2022</v>
      </c>
      <c r="D11" s="51">
        <v>5</v>
      </c>
      <c r="E11" s="107">
        <v>31</v>
      </c>
      <c r="F11" s="108"/>
      <c r="G11" s="109" t="s">
        <v>56</v>
      </c>
      <c r="H11" s="110"/>
      <c r="I11" s="110"/>
      <c r="J11" s="111"/>
      <c r="K11" s="56"/>
    </row>
    <row r="12" spans="2:11" ht="82.5" customHeight="1" x14ac:dyDescent="0.25">
      <c r="B12" s="51">
        <v>3</v>
      </c>
      <c r="C12" s="51">
        <v>2022</v>
      </c>
      <c r="D12" s="51">
        <v>7</v>
      </c>
      <c r="E12" s="107">
        <v>27</v>
      </c>
      <c r="F12" s="108"/>
      <c r="G12" s="109" t="s">
        <v>57</v>
      </c>
      <c r="H12" s="110"/>
      <c r="I12" s="110"/>
      <c r="J12" s="111"/>
      <c r="K12" s="56"/>
    </row>
    <row r="13" spans="2:11" ht="100.5" customHeight="1" x14ac:dyDescent="0.25">
      <c r="B13" s="51">
        <v>4</v>
      </c>
      <c r="C13" s="51">
        <v>2023</v>
      </c>
      <c r="D13" s="51">
        <v>11</v>
      </c>
      <c r="E13" s="107">
        <v>30</v>
      </c>
      <c r="F13" s="108"/>
      <c r="G13" s="109" t="s">
        <v>72</v>
      </c>
      <c r="H13" s="110"/>
      <c r="I13" s="110"/>
      <c r="J13" s="111"/>
      <c r="K13" s="56"/>
    </row>
    <row r="14" spans="2:11" ht="70.5" customHeight="1" x14ac:dyDescent="0.25">
      <c r="B14" s="51">
        <v>5</v>
      </c>
      <c r="C14" s="51">
        <v>2024</v>
      </c>
      <c r="D14" s="59" t="s">
        <v>71</v>
      </c>
      <c r="E14" s="107">
        <v>27</v>
      </c>
      <c r="F14" s="108"/>
      <c r="G14" s="109" t="s">
        <v>73</v>
      </c>
      <c r="H14" s="110"/>
      <c r="I14" s="110"/>
      <c r="J14" s="111"/>
      <c r="K14" s="56"/>
    </row>
    <row r="15" spans="2:11" ht="76.5" customHeight="1" x14ac:dyDescent="0.25">
      <c r="B15" s="51">
        <v>6</v>
      </c>
      <c r="C15" s="51">
        <v>2024</v>
      </c>
      <c r="D15" s="59" t="s">
        <v>74</v>
      </c>
      <c r="E15" s="107"/>
      <c r="F15" s="108"/>
      <c r="G15" s="109" t="s">
        <v>76</v>
      </c>
      <c r="H15" s="110"/>
      <c r="I15" s="110"/>
      <c r="J15" s="111"/>
      <c r="K15" s="56"/>
    </row>
    <row r="16" spans="2:11" ht="15.75" customHeight="1" x14ac:dyDescent="0.25">
      <c r="B16" s="113" t="s">
        <v>58</v>
      </c>
      <c r="C16" s="113"/>
      <c r="D16" s="113"/>
      <c r="E16" s="113"/>
      <c r="F16" s="113"/>
      <c r="G16" s="113"/>
      <c r="H16" s="113"/>
      <c r="I16" s="113"/>
      <c r="J16" s="113"/>
      <c r="K16" s="52"/>
    </row>
    <row r="17" spans="2:11" x14ac:dyDescent="0.25">
      <c r="B17" s="113" t="s">
        <v>59</v>
      </c>
      <c r="C17" s="113"/>
      <c r="D17" s="113"/>
      <c r="E17" s="113"/>
      <c r="F17" s="113" t="s">
        <v>60</v>
      </c>
      <c r="G17" s="113"/>
      <c r="H17" s="113"/>
      <c r="I17" s="113"/>
      <c r="J17" s="113"/>
      <c r="K17" s="52"/>
    </row>
    <row r="18" spans="2:11" ht="15.75" customHeight="1" x14ac:dyDescent="0.25">
      <c r="B18" s="114" t="s">
        <v>61</v>
      </c>
      <c r="C18" s="114"/>
      <c r="D18" s="114"/>
      <c r="E18" s="114"/>
      <c r="F18" s="114" t="s">
        <v>75</v>
      </c>
      <c r="G18" s="114"/>
      <c r="H18" s="114"/>
      <c r="I18" s="114"/>
      <c r="J18" s="114"/>
      <c r="K18" s="50"/>
    </row>
    <row r="19" spans="2:11" x14ac:dyDescent="0.25">
      <c r="B19" s="113" t="s">
        <v>62</v>
      </c>
      <c r="C19" s="113"/>
      <c r="D19" s="113"/>
      <c r="E19" s="113"/>
      <c r="F19" s="113"/>
      <c r="G19" s="113"/>
      <c r="H19" s="113"/>
      <c r="I19" s="113"/>
      <c r="J19" s="113"/>
      <c r="K19" s="52"/>
    </row>
    <row r="20" spans="2:11" x14ac:dyDescent="0.25">
      <c r="B20" s="113" t="s">
        <v>59</v>
      </c>
      <c r="C20" s="113"/>
      <c r="D20" s="113"/>
      <c r="E20" s="113"/>
      <c r="F20" s="113" t="s">
        <v>60</v>
      </c>
      <c r="G20" s="113"/>
      <c r="H20" s="113"/>
      <c r="I20" s="113"/>
      <c r="J20" s="113"/>
      <c r="K20" s="52"/>
    </row>
    <row r="21" spans="2:11" ht="15.75" customHeight="1" x14ac:dyDescent="0.25">
      <c r="B21" s="115" t="s">
        <v>63</v>
      </c>
      <c r="C21" s="115"/>
      <c r="D21" s="115"/>
      <c r="E21" s="115"/>
      <c r="F21" s="115" t="s">
        <v>64</v>
      </c>
      <c r="G21" s="115"/>
      <c r="H21" s="115"/>
      <c r="I21" s="115"/>
      <c r="J21" s="115"/>
      <c r="K21" s="55"/>
    </row>
    <row r="22" spans="2:11" ht="15.75" customHeight="1" x14ac:dyDescent="0.25">
      <c r="B22" s="116" t="s">
        <v>65</v>
      </c>
      <c r="C22" s="116"/>
      <c r="D22" s="116"/>
      <c r="E22" s="116"/>
      <c r="F22" s="116"/>
      <c r="G22" s="116"/>
      <c r="H22" s="116"/>
      <c r="I22" s="116"/>
      <c r="J22" s="116"/>
      <c r="K22" s="54"/>
    </row>
    <row r="23" spans="2:11" x14ac:dyDescent="0.25">
      <c r="B23" s="113" t="s">
        <v>59</v>
      </c>
      <c r="C23" s="113"/>
      <c r="D23" s="113"/>
      <c r="E23" s="113" t="s">
        <v>60</v>
      </c>
      <c r="F23" s="113"/>
      <c r="G23" s="113"/>
      <c r="H23" s="113" t="s">
        <v>66</v>
      </c>
      <c r="I23" s="113"/>
      <c r="J23" s="113"/>
      <c r="K23" s="52"/>
    </row>
    <row r="24" spans="2:11" x14ac:dyDescent="0.25">
      <c r="B24" s="113"/>
      <c r="C24" s="113"/>
      <c r="D24" s="113"/>
      <c r="E24" s="113"/>
      <c r="F24" s="113"/>
      <c r="G24" s="113"/>
      <c r="H24" s="53" t="s">
        <v>52</v>
      </c>
      <c r="I24" s="53" t="s">
        <v>53</v>
      </c>
      <c r="J24" s="53" t="s">
        <v>54</v>
      </c>
      <c r="K24" s="52"/>
    </row>
    <row r="25" spans="2:11" x14ac:dyDescent="0.25">
      <c r="B25" s="114" t="s">
        <v>67</v>
      </c>
      <c r="C25" s="114"/>
      <c r="D25" s="114"/>
      <c r="E25" s="115" t="s">
        <v>68</v>
      </c>
      <c r="F25" s="115"/>
      <c r="G25" s="115"/>
      <c r="H25" s="51">
        <v>2024</v>
      </c>
      <c r="I25" s="59" t="s">
        <v>74</v>
      </c>
      <c r="J25" s="51"/>
      <c r="K25" s="50"/>
    </row>
    <row r="26" spans="2:11" x14ac:dyDescent="0.25">
      <c r="K26" s="49"/>
    </row>
    <row r="27" spans="2:11" ht="56.25" customHeight="1" x14ac:dyDescent="0.25">
      <c r="B27" s="49"/>
      <c r="C27" s="112" t="s">
        <v>69</v>
      </c>
      <c r="D27" s="112"/>
      <c r="E27" s="112"/>
      <c r="F27" s="112"/>
      <c r="G27" s="112"/>
      <c r="H27" s="112"/>
      <c r="I27" s="112"/>
      <c r="K27" s="49"/>
    </row>
    <row r="28" spans="2:11" ht="16.5" customHeight="1" x14ac:dyDescent="0.25">
      <c r="E28" s="117" t="s">
        <v>70</v>
      </c>
      <c r="F28" s="117"/>
      <c r="G28" s="117"/>
      <c r="H28" s="117"/>
      <c r="I28" s="117"/>
      <c r="J28" s="117"/>
      <c r="K28" s="48"/>
    </row>
    <row r="29" spans="2:11" x14ac:dyDescent="0.25">
      <c r="B29" s="49"/>
      <c r="C29" s="49"/>
      <c r="D29" s="49"/>
      <c r="E29" s="117"/>
      <c r="F29" s="117"/>
      <c r="G29" s="117"/>
      <c r="H29" s="117"/>
      <c r="I29" s="117"/>
      <c r="J29" s="117"/>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2024-11-14T16:44:11Z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