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ANGEL\Downloads\trabajo en casa 14 hasta el 19\"/>
    </mc:Choice>
  </mc:AlternateContent>
  <xr:revisionPtr revIDLastSave="0" documentId="13_ncr:1_{CF92FBA2-5F90-40B1-B432-4D17204FA364}" xr6:coauthVersionLast="47" xr6:coauthVersionMax="47" xr10:uidLastSave="{00000000-0000-0000-0000-000000000000}"/>
  <bookViews>
    <workbookView xWindow="-110" yWindow="-110" windowWidth="25820" windowHeight="15500" tabRatio="876" firstSheet="1" activeTab="1" xr2:uid="{00000000-000D-0000-FFFF-FFFF00000000}"/>
  </bookViews>
  <sheets>
    <sheet name="Cálculos" sheetId="2" state="hidden" r:id="rId1"/>
    <sheet name="Obra" sheetId="6" r:id="rId2"/>
    <sheet name="CONTROL CAMBIOS" sheetId="8" state="hidden" r:id="rId3"/>
  </sheets>
  <definedNames>
    <definedName name="_xlnm.Print_Area" localSheetId="1">Obra!$A$1:$L$94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14" i="6" l="1"/>
  <c r="L80" i="6" l="1"/>
  <c r="L83" i="6" s="1"/>
  <c r="L85" i="6" s="1"/>
  <c r="L82" i="6" l="1"/>
  <c r="L81" i="6"/>
  <c r="L84" i="6" l="1"/>
  <c r="L86" i="6" s="1"/>
</calcChain>
</file>

<file path=xl/sharedStrings.xml><?xml version="1.0" encoding="utf-8"?>
<sst xmlns="http://schemas.openxmlformats.org/spreadsheetml/2006/main" count="233" uniqueCount="159">
  <si>
    <t>TIPO DE CONTRIBUYENTE</t>
  </si>
  <si>
    <t>Porcentajes IVA</t>
  </si>
  <si>
    <t>Porcentajes INC</t>
  </si>
  <si>
    <t>PERSONA NATURAL  NO RESPONSABLE DE IVA</t>
  </si>
  <si>
    <t>PERSONA NATURAL  RESPONSABLE DE IVA</t>
  </si>
  <si>
    <t>PERSONA JURÍDICA</t>
  </si>
  <si>
    <t>MACROPROCESO DE APOYO</t>
  </si>
  <si>
    <t>CÓDIGO: ABSr125</t>
  </si>
  <si>
    <t xml:space="preserve">PROCESO GESTIÓN BIENES Y SERVICIOS </t>
  </si>
  <si>
    <t>VERSIÓN: 6</t>
  </si>
  <si>
    <t>COTIZACIÓN PARA PROCESOS DE BIENES, SERVICIOS U OBRAS</t>
  </si>
  <si>
    <t>VIGENCIA: 2024-07-31</t>
  </si>
  <si>
    <t>PÁGINA: 5 de 6</t>
  </si>
  <si>
    <t>32.1</t>
  </si>
  <si>
    <t>ESPACIO PARA LOGO DEL COTIZANTE</t>
  </si>
  <si>
    <t>COTIZANTE</t>
  </si>
  <si>
    <t>FECHA DE ELABORACIÓN</t>
  </si>
  <si>
    <t>NIT. O CC.</t>
  </si>
  <si>
    <t xml:space="preserve">ÍTEM </t>
  </si>
  <si>
    <t xml:space="preserve">DESCRIPCIÓN - ESPECIFICACIONES TÉCNICAS </t>
  </si>
  <si>
    <t>UNIDAD DE MEDIDA</t>
  </si>
  <si>
    <t xml:space="preserve">CANTIDAD </t>
  </si>
  <si>
    <t>VALOR UNITARIO</t>
  </si>
  <si>
    <t>SUBTOTAL</t>
  </si>
  <si>
    <t>LOCALIZACIÓN Y REPLANTEO DE CIMIENTOS CON ELEMENTOS DE PRESICIÓN (Segun lo establecido en la cartilla de precios ICCU para el Alto Magdalena Item de obra No. 14.1)</t>
  </si>
  <si>
    <t>METRO CUADRADO</t>
  </si>
  <si>
    <t>DEMOLICION INFRAESTRUCTURA EXISTENTE, INCLUYE RETIRO DE ESCOMBROS (Segun lo establecido en el Analisis de Precios Unitarios A.P.U No. 1)</t>
  </si>
  <si>
    <t>GLOBAL</t>
  </si>
  <si>
    <t>DESCAPOTE MANUAL Y RETIRO E= 0.20 M APILE A 15 M (Segun lo establecido en la cartilla de precios ICCU para el Alto Magdalena Item de obra No. 13.1)</t>
  </si>
  <si>
    <t>SUMINISTRO E INSTALACION DE CERCA EN TELA VERDE H = 2.10 M (Segun lo establecido en la cartilla de precios ICCU para el Alto Magdalena Item de obra No. 1.8)</t>
  </si>
  <si>
    <t>METRO LINEAL</t>
  </si>
  <si>
    <t>EXCAVACIÓN MANUAL ZANJA EN TIERRA H=1.0 M, PARA ZAPATAS (Segun lo establecido en la cartilla de precios ICCU para el Alto Magdalena Item de obra No. 16.3)</t>
  </si>
  <si>
    <t>METRO CUBICO</t>
  </si>
  <si>
    <t>EXCAVACIÓN MANUAL ZANJA EN TIERRA H=1.0 M, PARA VIGAS DE CIMENTACION (Segun lo establecido en la cartilla de precios ICCU para el Alto Magdalena Item de obra No. 16.3)</t>
  </si>
  <si>
    <t>EXCAVACIÓN MANUAL ZANJA EN TIERRA, PARA CUADRANTES (Segun lo establecido en la cartilla de precios ICCU para el Alto Magdalena Item de obra No. 16.3)</t>
  </si>
  <si>
    <t>BASE EN CONCRETO POBRE 1500 PSI (Segun lo establecido en la cartilla de precios ICCU para el Alto Magdalena Item de obra No. 4.29)</t>
  </si>
  <si>
    <t>SUMINISTRO E INSTALACION ACERO FIGURADO 60000 PSI, PARA ZAPATAS (Segun lo establecido en la cartilla de precios ICCU para el Alto Magdalena Item de obra No. 4.22)</t>
  </si>
  <si>
    <t>KILOGRAMO</t>
  </si>
  <si>
    <t>SUMINISTRO E INSTALACION DE ACERO FIGURADO 60000 PSI, PARA VIGAS DE CIMENTACION (Segun lo establecido en la cartilla de precios ICCU para el Alto Magdalena Item de obra No. 4.22)</t>
  </si>
  <si>
    <t>SUMINISTRO E INSTALACION DE ACERO FIGURADO 60000 PSI, PARA FLEJES VIGAS DE CIMENTACION</t>
  </si>
  <si>
    <t>SUMINISTRO E INSTALACION DE ZAPATAS EN CONCRETO 3500 PSI (Segun lo establecido en la cartilla de precios ICCU para el Alto Magdalena Item de obra No. 2.8)</t>
  </si>
  <si>
    <t>SUMINISTRO E INSTALACION DE VIGA DE AMARRE EN CONCRETO 3500 PSI (Segun lo establecido en la cartilla de precios ICCU para el Alto Magdalena Item de obra No. 2.7)</t>
  </si>
  <si>
    <t>SUMINISTRO E INSTALACION DE ACERO FIGURADO 60000 PSI, PARA COLUMNAS (Segun lo establecido en la cartilla de precios ICCU para el Alto Magdalena Item de obra No. 4.22)</t>
  </si>
  <si>
    <t>SUMINISTRO E INSTALACION DE ACERO FIGURADO 60000 PSI, PARA FLEJES DE COLUMNAS(Segun lo establecido en la cartilla de precios ICCU para el Alto Magdalena Item de obra No. 4.22)</t>
  </si>
  <si>
    <t>SUMINISTRO E INSTALACION DE ACERO FIGURADO 60000 PSI, PARA VIGAS AEREAS (Segun lo establecido en la cartilla de precios ICCU para el Alto Magdalena Item de obra No. 4.22)</t>
  </si>
  <si>
    <t>SUMINISTRO E INSTALACION DE ACERO FIGURADO 60000 PSI, PARA FLEJES DE VIGAS AEREAS (Segun lo establecido en la cartilla de precios ICCU para el Alto Magdalena Item de obra No. 4.22)</t>
  </si>
  <si>
    <t>SUMINISTRO E INSTALACION DE CONCRETO PARA COLUMNAS 3000 PSI (Segun lo establecido en la cartilla de precios ICCU para el Alto Magdalena Item de obra No. 4.3)</t>
  </si>
  <si>
    <t>SUMINISTRO E INSTALACION DE VIGA AÉREA 3500 PSI (Segun lo establecido en la cartilla de precios ICCU para el Alto Magdalena Item de obra No. 4.26)</t>
  </si>
  <si>
    <t>SUMINISTRO E INSTALACION DE MALLA DE REFUERZO H-257, 5mm, 15 X 15, 60000 PSI, ENTREPISO 1 (Segun lo establecido en la cartilla de precios ICCU para el Alto Magdalena Item de obra No. 4.23)</t>
  </si>
  <si>
    <t>SUMIMISNITRO E INSTALACION PLACA BASE CONCRETO 0.10 3000 PSI (Segun lo establecido en la cartilla de precios ICCU para el Alto Magdalena Item de obra No. 13.14)</t>
  </si>
  <si>
    <t>SUMINISTRO E INSTALACION DE MURO EN BLOQUE Nº 5 E=0.12 M (Segun lo establecido en la cartilla de precios ICCU para el Alto Magdalena Item de obra No. 5.17)</t>
  </si>
  <si>
    <t>SUMINISTRO E INSTALACION DE MURO EN BLOQUE No. 5 E=0.12 (LINEAL) (Segun lo establecido en la cartilla de precios ICCU para el Alto Magdalena Item de obra No. 5.18)</t>
  </si>
  <si>
    <t>SUMINISTRO E INSTALACION DE ALISTADO IMPERMEABILIZADO PISOS 1:3, E = 0.04 (Segun lo establecido en la cartilla de precios ICCU para el Alto Magdalena Item de obra No. 13.2)</t>
  </si>
  <si>
    <t>SUMINISTRO E INSTALACION DE ENCHAPE PISO PORCELANATO BEIGE 60X60 (Segun lo establecido en el Analisis de Precios Unitarios A.P.U No. 2)</t>
  </si>
  <si>
    <t>SUMINISTRO E INSTALACION DE GUARDAESCOBA ENCHAPE PISO PORCELANATO BEIGE (Segun lo establecido en el Analisis de Precios Unitarios A.P.U No. 3)</t>
  </si>
  <si>
    <t>SUMINISTRO E INSTALACION DE ADOQUÍN GRES PEATONAL (Segun lo establecido en la cartilla de precios ICCU para el Alto Magdalena Item de obra No. 14.5)</t>
  </si>
  <si>
    <t>SUMINISTRO E INSTALACION DE BORDILLO DE 20X35 CM FUNDIDO EN CONCRETO DE 2500 PSI (Segun lo establecido en la cartilla de precios ICCU para el Alto Magdalena Item de obra No. 5.8)</t>
  </si>
  <si>
    <t>SUMINISTRO E INSTALACION DE PAÑETE LISO MUROS 1:4, E=1.5 CM (Segun lo establecido en la cartilla de precios ICCU para el Alto Magdalena Item de obra No. 6.17)</t>
  </si>
  <si>
    <t>SUMINISTRO E INSTALACION DE PAÑETE LISO MUROS 1:4, E=1.5 CM (LINEAL) (Segun lo establecido en la cartilla de precios ICCU para el Alto Magdalena Item de obra No. 6.18)</t>
  </si>
  <si>
    <t>SUMINISTRO E INSTALACION DE PAÑETE IMPERMEABILIZADO MUROS 1:3, E=1.5 CM (Segun lo establecido en la cartilla de precios ICCU para el Alto Magdalena Item de obra No. 6.15)</t>
  </si>
  <si>
    <t>SUMINISTRO E INSTALACION DE PAÑETE IMPERMEABILIZADO MUROS 1:3, E=1.5 CM (LINEAL) (Segun lo establecido en la cartilla de precios ICCU para el Alto Magdalena Item de obra No. 6.16)</t>
  </si>
  <si>
    <t>SUMINISTRO E INSTALACION DE ESTUCO Y VINILO 3 MANOS (Segun lo establecido en la cartilla de precios ICCU para el Alto Magdalena Item de obra No. 18.16)</t>
  </si>
  <si>
    <t>SUMINISTRO E INSTALACION DE ESTUCO Y VINILO 3 MANOS (LINEAL) (Segun lo establecido en la cartilla de precios ICCU para el Alto Magdalena Item de obra No. 18.17)</t>
  </si>
  <si>
    <t>SUMINISTRO E INSTALACION DE CIELO RASO PLANO DRYWALL (INCLUYE PINTURA) (Segun lo establecido en la cartilla de precios ICCU para el Alto Magdalena Item de obra No. 15.5)</t>
  </si>
  <si>
    <t>SUMINISTRO E INSTALACION DE TEJA EN LÁMINA GALVANIZADA CAL 26 PINTADA (Segun lo establecido en la cartilla de precios ICCU para el Alto Magdalena Item de obra No. 7.50)</t>
  </si>
  <si>
    <t>SUMINISTRO E INSTALACION DE ESTRUCTURA METÁLICA PARA TEJA DE FIBROCEMENTO (TUBO ESTRUCTURAL ABIERTO 4"x2", 15 MM) (Segun lo establecido en la cartilla de precios ICCU para el Alto Magdalena Item de obra No. 7.32)</t>
  </si>
  <si>
    <t>SUMINISTRO E INSTALACION DE CANAL EN LÁMINA GALVANIZADA CAL. 22; DS=50 (Segun lo establecido en la cartilla de precios ICCU para el Alto Magdalena Item de obra No. 7.38)</t>
  </si>
  <si>
    <t>SUMINISTRO E INSTALACION DE BAJANTE PVC AGUAS LLUVIAS D=3" (Segun lo establecido en la cartilla de precios ICCU para el Alto Magdalena Item de obra No. 7.4)</t>
  </si>
  <si>
    <t>SUMINISTRO E INSTALACION DE FLANCHE EN LÁMINA GALVANIZADA CAL. 22; DS=20 (Segun lo establecido en la cartilla de precios ICCU para el Alto Magdalena Item de obra No. 7.33)</t>
  </si>
  <si>
    <t>SUMINISTRO E INSTALACION DE MARCO PUERTA Y ENCHAPE, TABLA CHAPA x 0.15 M (Segun lo establecido en la cartilla de precios ICCU para el Alto Magdalena Item de obra No. 9.5)</t>
  </si>
  <si>
    <t>UNIDAD</t>
  </si>
  <si>
    <t>SUMINISTRO E INSTALACION DE HOJA PUERTA ENTABLERADA TABLEX 0.76-1.0 M (Segun lo establecido en la cartilla de precios ICCU para el Alto Magdalena Item de obra No. 9.13)</t>
  </si>
  <si>
    <t>SUMINISTRO E INSTALACION DE CERRADURA DE ENTRADA PRINCIPAL(Segun lo establecido en la cartilla de precios ICCU para el Alto Magdalena Item de obra No. 9.18)</t>
  </si>
  <si>
    <t>SUMINISTRO E INSTALACIÓN CERRADURA DE POMO BAÑO (Segun lo establecido en la cartilla de precios ICCU para el Alto Magdalena Item de obra No. 9.22)</t>
  </si>
  <si>
    <t>SUMINISTRO E INSTALACION DE ESPEJO INCOLORO 3 MM SIN BISELAR (Segun lo establecido en la cartilla de precios ICCU para el Alto Magdalena Item de obra No. 9.23)</t>
  </si>
  <si>
    <t>SUMINISTRO E INSTALACION DE VIDRIO TRANSPARENTE 5 MM (Segun lo establecido en la cartilla de precios ICCU para el Alto Magdalena Item de obra No. 9.31)</t>
  </si>
  <si>
    <t>SUMINISTRO E INSTALACIÓN LAVAMANOS DE EMPOTRAR (INCLUYE GRIFERÍA) (Segun lo establecido en la cartilla de precios ICCU para el Alto Magdalena Item de obra No. 17.6)</t>
  </si>
  <si>
    <t>SUMINISTRO E INSTALACIÓN SANITARIO TANQUE (INCLUYE GRIFERÍA) (Segun lo establecido en la cartilla de precios ICCU para el Alto Magdalena Item de obra No. 16.1)</t>
  </si>
  <si>
    <t>SUMINISTRO E INSTALACION DE PUNTO HIDRÁULICO PVC-P/PARAL 1/2" (Segun lo establecido en la cartilla de precios ICCU para el Alto Magdalena Item de obra No. 11.16)</t>
  </si>
  <si>
    <t>SUMINISTRO E INSTALACION DE RED SUMINISTRO PVC 1/2"(Segun lo establecido en la cartilla de precios ICCU para el Alto Magdalena Item de obra No. 11.27)</t>
  </si>
  <si>
    <t>SUMINISTRO E INSTALACION DE SALIDA SANITARIA PVC-S/PARAL 2" (Segun lo establecido en la cartilla de precios ICCU para el Alto Magdalena Item de obra No. 11.19)</t>
  </si>
  <si>
    <t>SUMINISTRO E INSTALACION DE RED SANITARIA PVC-S 2" (Segun lo establecido en la cartilla de precios ICCU para el Alto Magdalena Item de obra No. 11.31)</t>
  </si>
  <si>
    <t>SUMINISTRO E INSTALACION DE SALIDA SANITARIA PVC-S/PARAL 4"(Segun lo establecido en la cartilla de precios ICCU para el Alto Magdalena Item de obra No. 11.21)</t>
  </si>
  <si>
    <t>SUMINISTRO E INSTALACION DE RED SANITARIA PVC-S 4" (Segun lo establecido en la cartilla de precios ICCU para el Alto Magdalena Item de obra No. 16.1)</t>
  </si>
  <si>
    <t>SUMINISTRO E INSTALACION DE CAJA DE INSPECCIÓN DE 80X80 (Segun lo establecido en la cartilla de precios ICCU para el Alto Magdalena Item de obra No. 3.80)</t>
  </si>
  <si>
    <t>SUMINISTRO E INSTALACION DE SALIDA LÁMPARA TOMA PVC COMPLETA (Segun lo establecido en la cartilla de precios ICCU para el Alto Magdalena Item de obra No. 12.2)</t>
  </si>
  <si>
    <t>SUMINISTRO E INSTALACION DE SALIDA TOMA DOBLE PVC COMPLETA(Segun lo establecido en la cartilla de precios ICCU para el Alto Magdalena Item de obra No. 12.9)</t>
  </si>
  <si>
    <t>SUMINISTRO E INSTALACION DE SALIDA BIFÁSICA C.N (Segun lo establecido en la cartilla de precios ICCU para el Alto Magdalena Item de obra No. 12.12)</t>
  </si>
  <si>
    <t>SUMINISTRO E INSTALACION DE SALIDA TRIFÁSICA PVC COMPLETA (Segun lo establecido en la cartilla de precios ICCU para el Alto Magdalena Item de obra No. 12.10)</t>
  </si>
  <si>
    <t>SUMINISTRO E INSTALACION DE TUBERÍA PVC CONDUIT 1/2" (Segun lo establecido en la cartilla de precios ICCU para el Alto Magdalena Item de obra No. 12.16)</t>
  </si>
  <si>
    <t>SUMINISTRO E INSTALACION DE TUBERÍA PVC CONDUIT 3/4"(Segun lo establecido en la cartilla de precios ICCU para el Alto Magdalena Item de obra No. 16.1)</t>
  </si>
  <si>
    <t>SUMINISTRO E INSTALACION DE LÁMPARA 2X48 BAJO PLACA LÁMINA LATERAL INDUSTRIAL (Segun lo establecido en la cartilla de precios ICCU para el Alto Magdalena Item de obra No. 16.1)</t>
  </si>
  <si>
    <t>SUMINISTRO E INSTALACION REFLECTOR 250W CON CAMPANA EN ALUMINIO (Segun lo establecido en la cartilla de precios ICCU para el Alto Magdalena Item de obra No. 12.32)</t>
  </si>
  <si>
    <t>SUMINISTRO E INSTALACION DE BARRERA VEHICULAR USO INTENSIVO 6.00 MTS, INCLUYE PEDESTAL FABRICADO EN ACERO INOX 304 TAPA EN ACR. CON LECTOR QR Y CÉDULA. (Segun lo establecido en el Analisis de Precios Unitarios A.P.U No. 3)</t>
  </si>
  <si>
    <t>SUMINISTRO E INSTALACION DE CONTROL ACCESO PEATONAL TIPO TORNIQUETE, INCLUYE PEDESTAL FABRICADO EN ACERO INOX 304 TAPA EN ACR. CON LECTOR QR Y CÉDULA. (Segun lo establecido en el Analisis de Precios Unitarios A.P.U No. 4)</t>
  </si>
  <si>
    <t>SUMINISTRO E INSTALACION DE PUERTA DE DISCAPACITADOS MOTORIZADA, CUERPO Y PUERTA TIPO CLIP 100% EN ACERO INOXIDABLE, Y APERTURA SIN NINGÚN TIPO DE CONTACTO</t>
  </si>
  <si>
    <t>ASPECTOS OBLIGATORIOS A TENER EN CUENTA</t>
  </si>
  <si>
    <t>COSTO DIRECTO</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</si>
  <si>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</si>
  <si>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 xml:space="preserve">ADMINISTRACIÓN </t>
  </si>
  <si>
    <t>PORCENTAJE %</t>
  </si>
  <si>
    <t>IMPREVISTOS</t>
  </si>
  <si>
    <t>UTILIDAD</t>
  </si>
  <si>
    <t>SUBTOTAL INCLUIDO A.I.U ANTES DE IVA</t>
  </si>
  <si>
    <t xml:space="preserve">IVA </t>
  </si>
  <si>
    <t>%</t>
  </si>
  <si>
    <t>TOTAL OFERTA INCLUIDO IVA Y A.I.U.</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</si>
  <si>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</si>
  <si>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</si>
  <si>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</si>
  <si>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</si>
  <si>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</si>
  <si>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</si>
  <si>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</si>
  <si>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</si>
  <si>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</si>
  <si>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</si>
  <si>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</si>
  <si>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</si>
  <si>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</si>
  <si>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</si>
  <si>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</si>
  <si>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</si>
  <si>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</si>
  <si>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</si>
  <si>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</si>
  <si>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</si>
  <si>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</si>
  <si>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</si>
  <si>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</si>
  <si>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</si>
  <si>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</si>
  <si>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</si>
  <si>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</si>
  <si>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</si>
  <si>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</si>
  <si>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</si>
  <si>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</si>
  <si>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</si>
  <si>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</si>
  <si>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</si>
  <si>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</si>
  <si>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</si>
  <si>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</si>
  <si>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3,05</t>
  </si>
  <si>
    <t>0,29</t>
  </si>
  <si>
    <t>265,82</t>
  </si>
  <si>
    <t>348,19</t>
  </si>
  <si>
    <t>151,20</t>
  </si>
  <si>
    <t>3,10</t>
  </si>
  <si>
    <t>2,10</t>
  </si>
  <si>
    <t>1087,63</t>
  </si>
  <si>
    <t>646,80</t>
  </si>
  <si>
    <t>7,42</t>
  </si>
  <si>
    <t>17,04</t>
  </si>
  <si>
    <t>106,33</t>
  </si>
  <si>
    <t>26,15</t>
  </si>
  <si>
    <t>20,15</t>
  </si>
  <si>
    <t>70,50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</si>
</sst>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yyyy\-mm\-dd;@"/>
  </numFmts>
  <fonts count="37"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color theme="6"/>
      <name val="Calibri"/>
      <family val="2"/>
      <scheme val="minor"/>
    </font>
    <font>
      <sz val="11"/>
      <name val="Arial"/>
      <family val="2"/>
    </font>
    <font>
      <sz val="11"/>
      <color theme="0"/>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43">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3" fillId="0" borderId="38"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42"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2" borderId="0" xfId="0" applyFont="1" applyFill="1" applyAlignment="1" applyProtection="1">
      <alignment vertical="center"/>
      <protection hidden="1"/>
    </xf>
    <xf numFmtId="0" fontId="27"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29" fillId="2" borderId="0" xfId="0" applyNumberFormat="1" applyFont="1" applyFill="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4" xfId="3" applyFont="1" applyBorder="1" applyAlignment="1" applyProtection="1">
      <alignment horizontal="center" vertical="center"/>
      <protection hidden="1"/>
    </xf>
    <xf numFmtId="43" fontId="6" fillId="0" borderId="34" xfId="3" applyFont="1" applyBorder="1" applyAlignment="1" applyProtection="1">
      <alignment horizontal="center" vertical="center" wrapText="1"/>
      <protection hidden="1"/>
    </xf>
    <xf numFmtId="164" fontId="29"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43" fontId="6" fillId="0" borderId="50" xfId="3" applyFont="1" applyFill="1" applyBorder="1" applyAlignment="1" applyProtection="1">
      <alignment vertical="center"/>
      <protection hidden="1"/>
    </xf>
    <xf numFmtId="43" fontId="6" fillId="0" borderId="51" xfId="3" applyFont="1" applyBorder="1" applyAlignment="1" applyProtection="1">
      <alignment horizontal="center" vertical="center" wrapText="1"/>
      <protection hidden="1"/>
    </xf>
    <xf numFmtId="43" fontId="6" fillId="0" borderId="37" xfId="4" applyFont="1" applyBorder="1" applyAlignment="1" applyProtection="1">
      <alignment horizontal="right" vertical="center"/>
      <protection hidden="1"/>
    </xf>
    <xf numFmtId="43" fontId="6" fillId="0" borderId="38" xfId="4" applyFont="1" applyBorder="1" applyAlignment="1" applyProtection="1">
      <alignment horizontal="right" vertical="center" wrapText="1"/>
      <protection hidden="1"/>
    </xf>
    <xf numFmtId="43" fontId="6" fillId="0" borderId="38" xfId="4" applyFont="1" applyBorder="1" applyAlignment="1" applyProtection="1">
      <alignment horizontal="right" vertical="center"/>
      <protection hidden="1"/>
    </xf>
    <xf numFmtId="0" fontId="6" fillId="0" borderId="34"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39"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3" xfId="1" applyFont="1" applyFill="1" applyBorder="1" applyAlignment="1" applyProtection="1">
      <alignment horizontal="center" vertical="center" wrapText="1"/>
      <protection locked="0"/>
    </xf>
    <xf numFmtId="0" fontId="31" fillId="2" borderId="0" xfId="0" applyFont="1" applyFill="1" applyAlignment="1">
      <alignment vertical="center" wrapText="1"/>
    </xf>
    <xf numFmtId="0" fontId="31"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3"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34"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5" fillId="2" borderId="0" xfId="0" applyFont="1" applyFill="1" applyAlignment="1">
      <alignment horizontal="center" vertical="center" wrapText="1"/>
    </xf>
    <xf numFmtId="0" fontId="35"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4" xfId="0" applyFont="1" applyBorder="1" applyAlignment="1">
      <alignment horizontal="center" vertical="center" wrapText="1"/>
    </xf>
    <xf numFmtId="0" fontId="2" fillId="0" borderId="24"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6" xfId="0" applyFont="1" applyBorder="1" applyAlignment="1">
      <alignment horizontal="center" vertical="center" wrapText="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1" fillId="0" borderId="57"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59" xfId="0" applyFont="1" applyBorder="1" applyAlignment="1">
      <alignment horizontal="center" vertical="center" wrapText="1"/>
    </xf>
    <xf numFmtId="0" fontId="26" fillId="0" borderId="6" xfId="0" applyFont="1" applyBorder="1" applyAlignment="1" applyProtection="1">
      <alignment horizontal="left" vertical="center" wrapText="1"/>
      <protection hidden="1"/>
    </xf>
    <xf numFmtId="0" fontId="26" fillId="0" borderId="21"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3" xfId="0" applyFont="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7" fillId="3" borderId="47"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0"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7" xfId="0" applyFont="1" applyFill="1" applyBorder="1" applyAlignment="1" applyProtection="1">
      <alignment horizontal="center"/>
      <protection locked="0"/>
    </xf>
    <xf numFmtId="43" fontId="6" fillId="0" borderId="53" xfId="3" applyFont="1" applyBorder="1" applyAlignment="1" applyProtection="1">
      <alignment horizontal="center" vertical="center" wrapText="1"/>
      <protection hidden="1"/>
    </xf>
    <xf numFmtId="43" fontId="6" fillId="0" borderId="35" xfId="3" applyFont="1" applyBorder="1" applyAlignment="1" applyProtection="1">
      <alignment horizontal="center" vertical="center" wrapText="1"/>
      <protection hidden="1"/>
    </xf>
    <xf numFmtId="43" fontId="6" fillId="0" borderId="48" xfId="3"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164" fontId="28" fillId="35" borderId="3" xfId="0" applyNumberFormat="1" applyFont="1" applyFill="1" applyBorder="1" applyAlignment="1" applyProtection="1">
      <alignment horizontal="center" vertical="center" wrapText="1"/>
      <protection locked="0"/>
    </xf>
    <xf numFmtId="164" fontId="28" fillId="35" borderId="5" xfId="0" applyNumberFormat="1" applyFont="1" applyFill="1" applyBorder="1" applyAlignment="1" applyProtection="1">
      <alignment horizontal="center" vertical="center" wrapText="1"/>
      <protection locked="0"/>
    </xf>
    <xf numFmtId="0" fontId="27" fillId="35" borderId="31" xfId="0" applyFont="1" applyFill="1" applyBorder="1" applyAlignment="1" applyProtection="1">
      <alignment horizontal="center" vertical="center" wrapText="1"/>
      <protection locked="0"/>
    </xf>
    <xf numFmtId="0" fontId="27" fillId="35" borderId="27" xfId="0" applyFont="1" applyFill="1" applyBorder="1" applyAlignment="1" applyProtection="1">
      <alignment horizontal="center" vertical="center" wrapText="1"/>
      <protection locked="0"/>
    </xf>
    <xf numFmtId="0" fontId="27" fillId="35" borderId="36" xfId="0" applyFont="1" applyFill="1" applyBorder="1" applyAlignment="1" applyProtection="1">
      <alignment horizontal="center" vertical="center" wrapText="1"/>
      <protection locked="0"/>
    </xf>
    <xf numFmtId="0" fontId="27" fillId="35" borderId="20" xfId="0" applyFont="1" applyFill="1" applyBorder="1" applyAlignment="1" applyProtection="1">
      <alignment horizontal="center" vertical="center" wrapText="1"/>
      <protection locked="0"/>
    </xf>
    <xf numFmtId="0" fontId="27" fillId="35" borderId="19" xfId="0" applyFont="1" applyFill="1" applyBorder="1" applyAlignment="1" applyProtection="1">
      <alignment horizontal="center" vertical="center" wrapText="1"/>
      <protection locked="0"/>
    </xf>
    <xf numFmtId="0" fontId="27" fillId="35" borderId="29"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7" fillId="3" borderId="4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43" fontId="6" fillId="0" borderId="52" xfId="3" applyFont="1" applyBorder="1" applyAlignment="1" applyProtection="1">
      <alignment horizontal="center" vertical="center" textRotation="90" wrapText="1"/>
      <protection hidden="1"/>
    </xf>
    <xf numFmtId="43" fontId="6" fillId="0" borderId="25"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43" fontId="6" fillId="0" borderId="46"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49" xfId="3" applyFont="1" applyFill="1" applyBorder="1" applyAlignment="1" applyProtection="1">
      <alignment horizontal="center" vertical="center" wrapText="1"/>
      <protection hidden="1"/>
    </xf>
    <xf numFmtId="43" fontId="7" fillId="3" borderId="43" xfId="3" applyFont="1" applyFill="1" applyBorder="1" applyAlignment="1" applyProtection="1">
      <alignment horizontal="center" vertical="center" wrapText="1"/>
      <protection hidden="1"/>
    </xf>
    <xf numFmtId="43" fontId="7" fillId="3" borderId="44"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3"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4"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1" fillId="2" borderId="0" xfId="0" applyFont="1" applyFill="1" applyAlignment="1">
      <alignment horizontal="right"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0"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53125" defaultRowHeight="14.5" x14ac:dyDescent="0.35"/>
  <cols>
    <col min="1" max="1" width="6.453125" customWidth="1"/>
    <col min="2" max="2" width="50" bestFit="1" customWidth="1"/>
    <col min="4" max="4" width="15" style="21" bestFit="1" customWidth="1"/>
    <col min="6" max="6" width="15" style="25" bestFit="1" customWidth="1"/>
  </cols>
  <sheetData>
    <row r="6" spans="2:6" x14ac:dyDescent="0.35">
      <c r="B6" s="10" t="s">
        <v>0</v>
      </c>
      <c r="D6" s="19" t="s">
        <v>1</v>
      </c>
      <c r="F6" s="22" t="s">
        <v>2</v>
      </c>
    </row>
    <row r="7" spans="2:6" x14ac:dyDescent="0.35">
      <c r="B7" s="1" t="s">
        <v>3</v>
      </c>
      <c r="D7" s="20">
        <v>0</v>
      </c>
      <c r="F7" s="23">
        <v>0.08</v>
      </c>
    </row>
    <row r="8" spans="2:6" x14ac:dyDescent="0.35">
      <c r="B8" s="1" t="s">
        <v>4</v>
      </c>
      <c r="D8" s="20">
        <v>0.05</v>
      </c>
      <c r="F8" s="24">
        <v>0</v>
      </c>
    </row>
    <row r="9" spans="2:6" x14ac:dyDescent="0.35">
      <c r="B9" s="1" t="s">
        <v>5</v>
      </c>
      <c r="D9" s="20">
        <v>0.19</v>
      </c>
    </row>
    <row r="10" spans="2:6" x14ac:dyDescent="0.35">
      <c r="D10"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94"/>
  <sheetViews>
    <sheetView tabSelected="1" view="pageBreakPreview" zoomScale="85" zoomScaleNormal="90" zoomScaleSheetLayoutView="85" workbookViewId="0">
      <selection activeCell="I16" sqref="I16:K16"/>
    </sheetView>
  </sheetViews>
  <sheetFormatPr baseColWidth="10" defaultColWidth="11.453125" defaultRowHeight="14.5" x14ac:dyDescent="0.35"/>
  <cols>
    <col min="1" max="1" width="7.81640625" style="1" customWidth="1"/>
    <col min="2" max="3" width="24.1796875" style="1" customWidth="1"/>
    <col min="4" max="4" width="24.453125" style="1" customWidth="1"/>
    <col min="5" max="5" width="16" style="1" customWidth="1"/>
    <col min="6" max="6" width="15" style="1" customWidth="1"/>
    <col min="7" max="7" width="19.81640625" style="1" customWidth="1"/>
    <col min="8" max="8" width="15" style="1" customWidth="1"/>
    <col min="9" max="9" width="22.453125" style="1" customWidth="1"/>
    <col min="10" max="10" width="4" style="1" customWidth="1"/>
    <col min="11" max="11" width="20.54296875" style="3" customWidth="1"/>
    <col min="12" max="12" width="26.81640625" style="3" customWidth="1"/>
    <col min="13" max="16384" width="11.453125" style="3"/>
  </cols>
  <sheetData>
    <row r="1" spans="1:16" x14ac:dyDescent="0.35">
      <c r="F1" s="2"/>
    </row>
    <row r="2" spans="1:16" ht="15.75" customHeight="1" x14ac:dyDescent="0.35">
      <c r="A2" s="92"/>
      <c r="B2" s="93" t="s">
        <v>6</v>
      </c>
      <c r="C2" s="93"/>
      <c r="D2" s="93"/>
      <c r="E2" s="93"/>
      <c r="F2" s="93"/>
      <c r="G2" s="93"/>
      <c r="H2" s="93"/>
      <c r="I2" s="93"/>
      <c r="J2" s="93"/>
      <c r="K2" s="93"/>
      <c r="L2" s="32" t="s">
        <v>7</v>
      </c>
    </row>
    <row r="3" spans="1:16" ht="15.75" customHeight="1" x14ac:dyDescent="0.35">
      <c r="A3" s="92"/>
      <c r="B3" s="93" t="s">
        <v>8</v>
      </c>
      <c r="C3" s="93"/>
      <c r="D3" s="93"/>
      <c r="E3" s="93"/>
      <c r="F3" s="93"/>
      <c r="G3" s="93"/>
      <c r="H3" s="93"/>
      <c r="I3" s="93"/>
      <c r="J3" s="93"/>
      <c r="K3" s="93"/>
      <c r="L3" s="32" t="s">
        <v>9</v>
      </c>
    </row>
    <row r="4" spans="1:16" ht="15" customHeight="1" x14ac:dyDescent="0.35">
      <c r="A4" s="92"/>
      <c r="B4" s="93" t="s">
        <v>10</v>
      </c>
      <c r="C4" s="93"/>
      <c r="D4" s="93"/>
      <c r="E4" s="93"/>
      <c r="F4" s="93"/>
      <c r="G4" s="93"/>
      <c r="H4" s="93"/>
      <c r="I4" s="93"/>
      <c r="J4" s="93"/>
      <c r="K4" s="93"/>
      <c r="L4" s="32" t="s">
        <v>11</v>
      </c>
    </row>
    <row r="5" spans="1:16" ht="15" customHeight="1" x14ac:dyDescent="0.35">
      <c r="A5" s="92"/>
      <c r="B5" s="93"/>
      <c r="C5" s="93"/>
      <c r="D5" s="93"/>
      <c r="E5" s="93"/>
      <c r="F5" s="93"/>
      <c r="G5" s="93"/>
      <c r="H5" s="93"/>
      <c r="I5" s="93"/>
      <c r="J5" s="93"/>
      <c r="K5" s="93"/>
      <c r="L5" s="32" t="s">
        <v>12</v>
      </c>
    </row>
    <row r="7" spans="1:16" x14ac:dyDescent="0.35">
      <c r="A7" s="4" t="s">
        <v>13</v>
      </c>
      <c r="K7" s="1"/>
      <c r="P7" s="29"/>
    </row>
    <row r="8" spans="1:16" ht="10" customHeight="1" x14ac:dyDescent="0.35">
      <c r="A8" s="5"/>
      <c r="K8" s="1"/>
      <c r="P8" s="29"/>
    </row>
    <row r="9" spans="1:16" ht="30" customHeight="1" x14ac:dyDescent="0.35">
      <c r="A9" s="96" t="s">
        <v>14</v>
      </c>
      <c r="B9" s="97"/>
      <c r="C9" s="27"/>
      <c r="D9" s="17" t="s">
        <v>15</v>
      </c>
      <c r="E9" s="105"/>
      <c r="F9" s="106"/>
      <c r="G9" s="107"/>
      <c r="H9" s="28"/>
      <c r="I9" s="7" t="s">
        <v>16</v>
      </c>
      <c r="J9" s="94"/>
      <c r="K9" s="95"/>
      <c r="L9" s="1"/>
      <c r="N9" s="12"/>
      <c r="P9" s="35"/>
    </row>
    <row r="10" spans="1:16" ht="8.25" customHeight="1" x14ac:dyDescent="0.35">
      <c r="A10" s="98"/>
      <c r="B10" s="99"/>
      <c r="C10" s="27"/>
      <c r="E10" s="6"/>
      <c r="F10" s="6"/>
      <c r="K10" s="1"/>
      <c r="N10" s="6"/>
      <c r="O10" s="1"/>
      <c r="P10" s="29"/>
    </row>
    <row r="11" spans="1:16" ht="30" customHeight="1" x14ac:dyDescent="0.35">
      <c r="A11" s="100"/>
      <c r="B11" s="101"/>
      <c r="C11" s="27"/>
      <c r="D11" s="17" t="s">
        <v>0</v>
      </c>
      <c r="E11" s="78"/>
      <c r="F11" s="79"/>
      <c r="G11" s="80"/>
      <c r="H11" s="11"/>
      <c r="I11" s="7" t="s">
        <v>17</v>
      </c>
      <c r="J11" s="111"/>
      <c r="K11" s="112"/>
      <c r="L11" s="1"/>
      <c r="N11" s="12"/>
      <c r="P11" s="30"/>
    </row>
    <row r="12" spans="1:16" ht="10" customHeight="1" thickBot="1" x14ac:dyDescent="0.4">
      <c r="P12" s="29"/>
    </row>
    <row r="13" spans="1:16" s="8" customFormat="1" ht="34.5" customHeight="1" x14ac:dyDescent="0.35">
      <c r="A13" s="13" t="s">
        <v>18</v>
      </c>
      <c r="B13" s="81" t="s">
        <v>19</v>
      </c>
      <c r="C13" s="82"/>
      <c r="D13" s="82"/>
      <c r="E13" s="82"/>
      <c r="F13" s="83"/>
      <c r="G13" s="14" t="s">
        <v>20</v>
      </c>
      <c r="H13" s="14" t="s">
        <v>21</v>
      </c>
      <c r="I13" s="118" t="s">
        <v>22</v>
      </c>
      <c r="J13" s="119"/>
      <c r="K13" s="120"/>
      <c r="L13" s="15" t="s">
        <v>23</v>
      </c>
      <c r="P13" s="36"/>
    </row>
    <row r="14" spans="1:16" s="8" customFormat="1" ht="67.5" customHeight="1" x14ac:dyDescent="0.35">
      <c r="A14" s="18">
        <v>1</v>
      </c>
      <c r="B14" s="63" t="s">
        <v>24</v>
      </c>
      <c r="C14" s="64"/>
      <c r="D14" s="64"/>
      <c r="E14" s="64"/>
      <c r="F14" s="65"/>
      <c r="G14" s="61" t="s">
        <v>25</v>
      </c>
      <c r="H14" s="62">
        <v>95</v>
      </c>
      <c r="I14" s="66"/>
      <c r="J14" s="67"/>
      <c r="K14" s="68"/>
      <c r="L14" s="16">
        <f>ROUND(H14*I14,0)</f>
        <v>0</v>
      </c>
    </row>
    <row r="15" spans="1:16" s="8" customFormat="1" ht="72" customHeight="1" x14ac:dyDescent="0.35">
      <c r="A15" s="18">
        <v>2</v>
      </c>
      <c r="B15" s="63" t="s">
        <v>26</v>
      </c>
      <c r="C15" s="64"/>
      <c r="D15" s="64"/>
      <c r="E15" s="64"/>
      <c r="F15" s="65"/>
      <c r="G15" s="61" t="s">
        <v>27</v>
      </c>
      <c r="H15" s="62">
        <v>1</v>
      </c>
      <c r="I15" s="66"/>
      <c r="J15" s="67"/>
      <c r="K15" s="68"/>
      <c r="L15" s="16">
        <f t="shared" ref="L15:L78" si="0">ROUND(H15*I15,0)</f>
        <v>0</v>
      </c>
    </row>
    <row r="16" spans="1:16" s="8" customFormat="1" ht="75.75" customHeight="1" x14ac:dyDescent="0.35">
      <c r="A16" s="18">
        <v>3</v>
      </c>
      <c r="B16" s="63" t="s">
        <v>28</v>
      </c>
      <c r="C16" s="64"/>
      <c r="D16" s="64"/>
      <c r="E16" s="64"/>
      <c r="F16" s="65"/>
      <c r="G16" s="61" t="s">
        <v>25</v>
      </c>
      <c r="H16" s="62">
        <v>95</v>
      </c>
      <c r="I16" s="66"/>
      <c r="J16" s="67"/>
      <c r="K16" s="68"/>
      <c r="L16" s="16">
        <f t="shared" si="0"/>
        <v>0</v>
      </c>
    </row>
    <row r="17" spans="1:12" s="8" customFormat="1" ht="69" customHeight="1" x14ac:dyDescent="0.35">
      <c r="A17" s="18">
        <v>4</v>
      </c>
      <c r="B17" s="63" t="s">
        <v>29</v>
      </c>
      <c r="C17" s="64"/>
      <c r="D17" s="64"/>
      <c r="E17" s="64"/>
      <c r="F17" s="65"/>
      <c r="G17" s="61" t="s">
        <v>30</v>
      </c>
      <c r="H17" s="62">
        <v>60</v>
      </c>
      <c r="I17" s="66"/>
      <c r="J17" s="67"/>
      <c r="K17" s="68"/>
      <c r="L17" s="16">
        <f t="shared" si="0"/>
        <v>0</v>
      </c>
    </row>
    <row r="18" spans="1:12" s="8" customFormat="1" ht="64.5" customHeight="1" x14ac:dyDescent="0.35">
      <c r="A18" s="18">
        <v>5</v>
      </c>
      <c r="B18" s="63" t="s">
        <v>31</v>
      </c>
      <c r="C18" s="64"/>
      <c r="D18" s="64"/>
      <c r="E18" s="64"/>
      <c r="F18" s="65"/>
      <c r="G18" s="61" t="s">
        <v>32</v>
      </c>
      <c r="H18" s="62">
        <v>10</v>
      </c>
      <c r="I18" s="66"/>
      <c r="J18" s="67"/>
      <c r="K18" s="68"/>
      <c r="L18" s="16">
        <f t="shared" si="0"/>
        <v>0</v>
      </c>
    </row>
    <row r="19" spans="1:12" s="8" customFormat="1" ht="76.5" customHeight="1" x14ac:dyDescent="0.35">
      <c r="A19" s="18">
        <v>6</v>
      </c>
      <c r="B19" s="63" t="s">
        <v>33</v>
      </c>
      <c r="C19" s="64"/>
      <c r="D19" s="64"/>
      <c r="E19" s="64"/>
      <c r="F19" s="65"/>
      <c r="G19" s="61" t="s">
        <v>32</v>
      </c>
      <c r="H19" s="62">
        <v>5</v>
      </c>
      <c r="I19" s="66"/>
      <c r="J19" s="67"/>
      <c r="K19" s="68"/>
      <c r="L19" s="16">
        <f t="shared" si="0"/>
        <v>0</v>
      </c>
    </row>
    <row r="20" spans="1:12" s="8" customFormat="1" ht="69.75" customHeight="1" x14ac:dyDescent="0.35">
      <c r="A20" s="18">
        <v>7</v>
      </c>
      <c r="B20" s="63" t="s">
        <v>34</v>
      </c>
      <c r="C20" s="64"/>
      <c r="D20" s="64"/>
      <c r="E20" s="64"/>
      <c r="F20" s="65"/>
      <c r="G20" s="61" t="s">
        <v>32</v>
      </c>
      <c r="H20" s="62" t="s">
        <v>144</v>
      </c>
      <c r="I20" s="66"/>
      <c r="J20" s="67"/>
      <c r="K20" s="68"/>
      <c r="L20" s="16">
        <f t="shared" si="0"/>
        <v>0</v>
      </c>
    </row>
    <row r="21" spans="1:12" s="8" customFormat="1" ht="75" customHeight="1" x14ac:dyDescent="0.35">
      <c r="A21" s="18">
        <v>8</v>
      </c>
      <c r="B21" s="63" t="s">
        <v>35</v>
      </c>
      <c r="C21" s="64"/>
      <c r="D21" s="64"/>
      <c r="E21" s="64"/>
      <c r="F21" s="65"/>
      <c r="G21" s="61" t="s">
        <v>32</v>
      </c>
      <c r="H21" s="62" t="s">
        <v>145</v>
      </c>
      <c r="I21" s="66"/>
      <c r="J21" s="67"/>
      <c r="K21" s="68"/>
      <c r="L21" s="16">
        <f t="shared" si="0"/>
        <v>0</v>
      </c>
    </row>
    <row r="22" spans="1:12" s="8" customFormat="1" ht="68.25" customHeight="1" x14ac:dyDescent="0.35">
      <c r="A22" s="18">
        <v>9</v>
      </c>
      <c r="B22" s="63" t="s">
        <v>36</v>
      </c>
      <c r="C22" s="64"/>
      <c r="D22" s="64"/>
      <c r="E22" s="64"/>
      <c r="F22" s="65"/>
      <c r="G22" s="61" t="s">
        <v>37</v>
      </c>
      <c r="H22" s="62" t="s">
        <v>146</v>
      </c>
      <c r="I22" s="66"/>
      <c r="J22" s="67"/>
      <c r="K22" s="68"/>
      <c r="L22" s="16">
        <f t="shared" si="0"/>
        <v>0</v>
      </c>
    </row>
    <row r="23" spans="1:12" s="8" customFormat="1" ht="57.75" customHeight="1" x14ac:dyDescent="0.35">
      <c r="A23" s="18">
        <v>10</v>
      </c>
      <c r="B23" s="63" t="s">
        <v>38</v>
      </c>
      <c r="C23" s="64"/>
      <c r="D23" s="64"/>
      <c r="E23" s="64"/>
      <c r="F23" s="65"/>
      <c r="G23" s="61" t="s">
        <v>37</v>
      </c>
      <c r="H23" s="62" t="s">
        <v>147</v>
      </c>
      <c r="I23" s="66"/>
      <c r="J23" s="67"/>
      <c r="K23" s="68"/>
      <c r="L23" s="16">
        <f t="shared" si="0"/>
        <v>0</v>
      </c>
    </row>
    <row r="24" spans="1:12" s="8" customFormat="1" ht="58.5" customHeight="1" x14ac:dyDescent="0.35">
      <c r="A24" s="18">
        <v>11</v>
      </c>
      <c r="B24" s="63" t="s">
        <v>39</v>
      </c>
      <c r="C24" s="64"/>
      <c r="D24" s="64"/>
      <c r="E24" s="64"/>
      <c r="F24" s="65"/>
      <c r="G24" s="61" t="s">
        <v>37</v>
      </c>
      <c r="H24" s="62" t="s">
        <v>148</v>
      </c>
      <c r="I24" s="66"/>
      <c r="J24" s="67"/>
      <c r="K24" s="68"/>
      <c r="L24" s="16">
        <f t="shared" si="0"/>
        <v>0</v>
      </c>
    </row>
    <row r="25" spans="1:12" s="8" customFormat="1" ht="66" customHeight="1" x14ac:dyDescent="0.35">
      <c r="A25" s="18">
        <v>12</v>
      </c>
      <c r="B25" s="63" t="s">
        <v>40</v>
      </c>
      <c r="C25" s="64"/>
      <c r="D25" s="64"/>
      <c r="E25" s="64"/>
      <c r="F25" s="65"/>
      <c r="G25" s="61" t="s">
        <v>32</v>
      </c>
      <c r="H25" s="62" t="s">
        <v>149</v>
      </c>
      <c r="I25" s="66"/>
      <c r="J25" s="67"/>
      <c r="K25" s="68"/>
      <c r="L25" s="16">
        <f t="shared" si="0"/>
        <v>0</v>
      </c>
    </row>
    <row r="26" spans="1:12" s="8" customFormat="1" ht="71.25" customHeight="1" x14ac:dyDescent="0.35">
      <c r="A26" s="18">
        <v>13</v>
      </c>
      <c r="B26" s="63" t="s">
        <v>41</v>
      </c>
      <c r="C26" s="64"/>
      <c r="D26" s="64"/>
      <c r="E26" s="64"/>
      <c r="F26" s="65"/>
      <c r="G26" s="61" t="s">
        <v>32</v>
      </c>
      <c r="H26" s="62" t="s">
        <v>150</v>
      </c>
      <c r="I26" s="66"/>
      <c r="J26" s="67"/>
      <c r="K26" s="68"/>
      <c r="L26" s="16">
        <f t="shared" si="0"/>
        <v>0</v>
      </c>
    </row>
    <row r="27" spans="1:12" s="8" customFormat="1" ht="64.5" customHeight="1" x14ac:dyDescent="0.35">
      <c r="A27" s="18">
        <v>14</v>
      </c>
      <c r="B27" s="63" t="s">
        <v>42</v>
      </c>
      <c r="C27" s="64"/>
      <c r="D27" s="64"/>
      <c r="E27" s="64"/>
      <c r="F27" s="65"/>
      <c r="G27" s="61" t="s">
        <v>37</v>
      </c>
      <c r="H27" s="62">
        <v>1200</v>
      </c>
      <c r="I27" s="66"/>
      <c r="J27" s="67"/>
      <c r="K27" s="68"/>
      <c r="L27" s="16">
        <f t="shared" si="0"/>
        <v>0</v>
      </c>
    </row>
    <row r="28" spans="1:12" s="8" customFormat="1" ht="63.75" customHeight="1" x14ac:dyDescent="0.35">
      <c r="A28" s="18">
        <v>15</v>
      </c>
      <c r="B28" s="63" t="s">
        <v>43</v>
      </c>
      <c r="C28" s="64"/>
      <c r="D28" s="64"/>
      <c r="E28" s="64"/>
      <c r="F28" s="65"/>
      <c r="G28" s="61" t="s">
        <v>37</v>
      </c>
      <c r="H28" s="62">
        <v>448</v>
      </c>
      <c r="I28" s="66"/>
      <c r="J28" s="67"/>
      <c r="K28" s="68"/>
      <c r="L28" s="16">
        <f t="shared" si="0"/>
        <v>0</v>
      </c>
    </row>
    <row r="29" spans="1:12" s="8" customFormat="1" ht="56.25" customHeight="1" x14ac:dyDescent="0.35">
      <c r="A29" s="18">
        <v>16</v>
      </c>
      <c r="B29" s="63" t="s">
        <v>44</v>
      </c>
      <c r="C29" s="64"/>
      <c r="D29" s="64"/>
      <c r="E29" s="64"/>
      <c r="F29" s="65"/>
      <c r="G29" s="61" t="s">
        <v>37</v>
      </c>
      <c r="H29" s="62" t="s">
        <v>151</v>
      </c>
      <c r="I29" s="66"/>
      <c r="J29" s="67"/>
      <c r="K29" s="68"/>
      <c r="L29" s="16">
        <f t="shared" si="0"/>
        <v>0</v>
      </c>
    </row>
    <row r="30" spans="1:12" s="8" customFormat="1" ht="69.75" customHeight="1" x14ac:dyDescent="0.35">
      <c r="A30" s="18">
        <v>17</v>
      </c>
      <c r="B30" s="63" t="s">
        <v>45</v>
      </c>
      <c r="C30" s="64"/>
      <c r="D30" s="64"/>
      <c r="E30" s="64"/>
      <c r="F30" s="65"/>
      <c r="G30" s="61" t="s">
        <v>37</v>
      </c>
      <c r="H30" s="62" t="s">
        <v>152</v>
      </c>
      <c r="I30" s="66"/>
      <c r="J30" s="67"/>
      <c r="K30" s="68"/>
      <c r="L30" s="16">
        <f t="shared" si="0"/>
        <v>0</v>
      </c>
    </row>
    <row r="31" spans="1:12" s="8" customFormat="1" ht="65.25" customHeight="1" x14ac:dyDescent="0.35">
      <c r="A31" s="18">
        <v>18</v>
      </c>
      <c r="B31" s="63" t="s">
        <v>46</v>
      </c>
      <c r="C31" s="64"/>
      <c r="D31" s="64"/>
      <c r="E31" s="64"/>
      <c r="F31" s="65"/>
      <c r="G31" s="61" t="s">
        <v>32</v>
      </c>
      <c r="H31" s="62" t="s">
        <v>153</v>
      </c>
      <c r="I31" s="66"/>
      <c r="J31" s="67"/>
      <c r="K31" s="68"/>
      <c r="L31" s="16">
        <f t="shared" si="0"/>
        <v>0</v>
      </c>
    </row>
    <row r="32" spans="1:12" s="8" customFormat="1" ht="72.75" customHeight="1" x14ac:dyDescent="0.35">
      <c r="A32" s="18">
        <v>19</v>
      </c>
      <c r="B32" s="63" t="s">
        <v>47</v>
      </c>
      <c r="C32" s="64"/>
      <c r="D32" s="64"/>
      <c r="E32" s="64"/>
      <c r="F32" s="65"/>
      <c r="G32" s="61" t="s">
        <v>32</v>
      </c>
      <c r="H32" s="62" t="s">
        <v>154</v>
      </c>
      <c r="I32" s="66"/>
      <c r="J32" s="67"/>
      <c r="K32" s="68"/>
      <c r="L32" s="16">
        <f t="shared" si="0"/>
        <v>0</v>
      </c>
    </row>
    <row r="33" spans="1:12" s="8" customFormat="1" ht="62.25" customHeight="1" x14ac:dyDescent="0.35">
      <c r="A33" s="18">
        <v>20</v>
      </c>
      <c r="B33" s="63" t="s">
        <v>48</v>
      </c>
      <c r="C33" s="64"/>
      <c r="D33" s="64"/>
      <c r="E33" s="64"/>
      <c r="F33" s="65"/>
      <c r="G33" s="61" t="s">
        <v>37</v>
      </c>
      <c r="H33" s="62" t="s">
        <v>155</v>
      </c>
      <c r="I33" s="66"/>
      <c r="J33" s="67"/>
      <c r="K33" s="68"/>
      <c r="L33" s="16">
        <f t="shared" si="0"/>
        <v>0</v>
      </c>
    </row>
    <row r="34" spans="1:12" s="8" customFormat="1" ht="83.25" customHeight="1" x14ac:dyDescent="0.35">
      <c r="A34" s="18">
        <v>21</v>
      </c>
      <c r="B34" s="63" t="s">
        <v>49</v>
      </c>
      <c r="C34" s="64"/>
      <c r="D34" s="64"/>
      <c r="E34" s="64"/>
      <c r="F34" s="65"/>
      <c r="G34" s="61" t="s">
        <v>25</v>
      </c>
      <c r="H34" s="62">
        <v>17</v>
      </c>
      <c r="I34" s="66"/>
      <c r="J34" s="67"/>
      <c r="K34" s="68"/>
      <c r="L34" s="16">
        <f t="shared" si="0"/>
        <v>0</v>
      </c>
    </row>
    <row r="35" spans="1:12" s="8" customFormat="1" ht="75.75" customHeight="1" x14ac:dyDescent="0.35">
      <c r="A35" s="18">
        <v>22</v>
      </c>
      <c r="B35" s="63" t="s">
        <v>50</v>
      </c>
      <c r="C35" s="64"/>
      <c r="D35" s="64"/>
      <c r="E35" s="64"/>
      <c r="F35" s="65"/>
      <c r="G35" s="61" t="s">
        <v>25</v>
      </c>
      <c r="H35" s="62">
        <v>102</v>
      </c>
      <c r="I35" s="66"/>
      <c r="J35" s="67"/>
      <c r="K35" s="68"/>
      <c r="L35" s="16">
        <f t="shared" si="0"/>
        <v>0</v>
      </c>
    </row>
    <row r="36" spans="1:12" s="8" customFormat="1" ht="77.25" customHeight="1" x14ac:dyDescent="0.35">
      <c r="A36" s="18">
        <v>23</v>
      </c>
      <c r="B36" s="63" t="s">
        <v>51</v>
      </c>
      <c r="C36" s="64"/>
      <c r="D36" s="64"/>
      <c r="E36" s="64"/>
      <c r="F36" s="65"/>
      <c r="G36" s="61" t="s">
        <v>30</v>
      </c>
      <c r="H36" s="62" t="s">
        <v>156</v>
      </c>
      <c r="I36" s="66"/>
      <c r="J36" s="67"/>
      <c r="K36" s="68"/>
      <c r="L36" s="16">
        <f t="shared" si="0"/>
        <v>0</v>
      </c>
    </row>
    <row r="37" spans="1:12" s="8" customFormat="1" ht="66" customHeight="1" x14ac:dyDescent="0.35">
      <c r="A37" s="18">
        <v>24</v>
      </c>
      <c r="B37" s="63" t="s">
        <v>52</v>
      </c>
      <c r="C37" s="64"/>
      <c r="D37" s="64"/>
      <c r="E37" s="64"/>
      <c r="F37" s="65"/>
      <c r="G37" s="61" t="s">
        <v>25</v>
      </c>
      <c r="H37" s="62">
        <v>60</v>
      </c>
      <c r="I37" s="66"/>
      <c r="J37" s="67"/>
      <c r="K37" s="68"/>
      <c r="L37" s="16">
        <f t="shared" si="0"/>
        <v>0</v>
      </c>
    </row>
    <row r="38" spans="1:12" s="8" customFormat="1" ht="57" customHeight="1" x14ac:dyDescent="0.35">
      <c r="A38" s="18">
        <v>25</v>
      </c>
      <c r="B38" s="63" t="s">
        <v>53</v>
      </c>
      <c r="C38" s="64"/>
      <c r="D38" s="64"/>
      <c r="E38" s="64"/>
      <c r="F38" s="65"/>
      <c r="G38" s="61" t="s">
        <v>25</v>
      </c>
      <c r="H38" s="62">
        <v>66</v>
      </c>
      <c r="I38" s="66"/>
      <c r="J38" s="67"/>
      <c r="K38" s="68"/>
      <c r="L38" s="16">
        <f t="shared" si="0"/>
        <v>0</v>
      </c>
    </row>
    <row r="39" spans="1:12" s="8" customFormat="1" ht="65.25" customHeight="1" x14ac:dyDescent="0.35">
      <c r="A39" s="18">
        <v>26</v>
      </c>
      <c r="B39" s="63" t="s">
        <v>54</v>
      </c>
      <c r="C39" s="64"/>
      <c r="D39" s="64"/>
      <c r="E39" s="64"/>
      <c r="F39" s="65"/>
      <c r="G39" s="61" t="s">
        <v>30</v>
      </c>
      <c r="H39" s="62">
        <v>35</v>
      </c>
      <c r="I39" s="66"/>
      <c r="J39" s="67"/>
      <c r="K39" s="68"/>
      <c r="L39" s="16">
        <f t="shared" si="0"/>
        <v>0</v>
      </c>
    </row>
    <row r="40" spans="1:12" s="8" customFormat="1" ht="78" customHeight="1" x14ac:dyDescent="0.35">
      <c r="A40" s="18">
        <v>27</v>
      </c>
      <c r="B40" s="63" t="s">
        <v>55</v>
      </c>
      <c r="C40" s="64"/>
      <c r="D40" s="64"/>
      <c r="E40" s="64"/>
      <c r="F40" s="65"/>
      <c r="G40" s="61" t="s">
        <v>25</v>
      </c>
      <c r="H40" s="62">
        <v>40</v>
      </c>
      <c r="I40" s="66"/>
      <c r="J40" s="67"/>
      <c r="K40" s="68"/>
      <c r="L40" s="16">
        <f t="shared" si="0"/>
        <v>0</v>
      </c>
    </row>
    <row r="41" spans="1:12" s="8" customFormat="1" ht="61.5" customHeight="1" x14ac:dyDescent="0.35">
      <c r="A41" s="18">
        <v>28</v>
      </c>
      <c r="B41" s="63" t="s">
        <v>56</v>
      </c>
      <c r="C41" s="64"/>
      <c r="D41" s="64"/>
      <c r="E41" s="64"/>
      <c r="F41" s="65"/>
      <c r="G41" s="61" t="s">
        <v>30</v>
      </c>
      <c r="H41" s="62">
        <v>18</v>
      </c>
      <c r="I41" s="66"/>
      <c r="J41" s="67"/>
      <c r="K41" s="68"/>
      <c r="L41" s="16">
        <f t="shared" si="0"/>
        <v>0</v>
      </c>
    </row>
    <row r="42" spans="1:12" s="8" customFormat="1" ht="65.25" customHeight="1" x14ac:dyDescent="0.35">
      <c r="A42" s="18">
        <v>29</v>
      </c>
      <c r="B42" s="63" t="s">
        <v>57</v>
      </c>
      <c r="C42" s="64"/>
      <c r="D42" s="64"/>
      <c r="E42" s="64"/>
      <c r="F42" s="65"/>
      <c r="G42" s="61" t="s">
        <v>25</v>
      </c>
      <c r="H42" s="62">
        <v>123</v>
      </c>
      <c r="I42" s="66"/>
      <c r="J42" s="67"/>
      <c r="K42" s="68"/>
      <c r="L42" s="16">
        <f t="shared" si="0"/>
        <v>0</v>
      </c>
    </row>
    <row r="43" spans="1:12" s="8" customFormat="1" ht="57" customHeight="1" x14ac:dyDescent="0.35">
      <c r="A43" s="18">
        <v>30</v>
      </c>
      <c r="B43" s="63" t="s">
        <v>58</v>
      </c>
      <c r="C43" s="64"/>
      <c r="D43" s="64"/>
      <c r="E43" s="64"/>
      <c r="F43" s="65"/>
      <c r="G43" s="61" t="s">
        <v>30</v>
      </c>
      <c r="H43" s="62">
        <v>50</v>
      </c>
      <c r="I43" s="66"/>
      <c r="J43" s="67"/>
      <c r="K43" s="68"/>
      <c r="L43" s="16">
        <f t="shared" si="0"/>
        <v>0</v>
      </c>
    </row>
    <row r="44" spans="1:12" s="8" customFormat="1" ht="63" customHeight="1" x14ac:dyDescent="0.35">
      <c r="A44" s="18">
        <v>31</v>
      </c>
      <c r="B44" s="63" t="s">
        <v>59</v>
      </c>
      <c r="C44" s="64"/>
      <c r="D44" s="64"/>
      <c r="E44" s="64"/>
      <c r="F44" s="65"/>
      <c r="G44" s="61" t="s">
        <v>25</v>
      </c>
      <c r="H44" s="62">
        <v>81</v>
      </c>
      <c r="I44" s="66"/>
      <c r="J44" s="67"/>
      <c r="K44" s="68"/>
      <c r="L44" s="16">
        <f t="shared" si="0"/>
        <v>0</v>
      </c>
    </row>
    <row r="45" spans="1:12" s="8" customFormat="1" ht="78.75" customHeight="1" x14ac:dyDescent="0.35">
      <c r="A45" s="18">
        <v>32</v>
      </c>
      <c r="B45" s="63" t="s">
        <v>60</v>
      </c>
      <c r="C45" s="64"/>
      <c r="D45" s="64"/>
      <c r="E45" s="64"/>
      <c r="F45" s="65"/>
      <c r="G45" s="61" t="s">
        <v>30</v>
      </c>
      <c r="H45" s="62" t="s">
        <v>157</v>
      </c>
      <c r="I45" s="66"/>
      <c r="J45" s="67"/>
      <c r="K45" s="68"/>
      <c r="L45" s="16">
        <f t="shared" si="0"/>
        <v>0</v>
      </c>
    </row>
    <row r="46" spans="1:12" s="8" customFormat="1" ht="66" customHeight="1" x14ac:dyDescent="0.35">
      <c r="A46" s="18">
        <v>33</v>
      </c>
      <c r="B46" s="63" t="s">
        <v>61</v>
      </c>
      <c r="C46" s="64"/>
      <c r="D46" s="64"/>
      <c r="E46" s="64"/>
      <c r="F46" s="65"/>
      <c r="G46" s="61" t="s">
        <v>25</v>
      </c>
      <c r="H46" s="62">
        <v>200</v>
      </c>
      <c r="I46" s="66"/>
      <c r="J46" s="67"/>
      <c r="K46" s="68"/>
      <c r="L46" s="16">
        <f t="shared" si="0"/>
        <v>0</v>
      </c>
    </row>
    <row r="47" spans="1:12" s="8" customFormat="1" ht="72" customHeight="1" x14ac:dyDescent="0.35">
      <c r="A47" s="18">
        <v>34</v>
      </c>
      <c r="B47" s="63" t="s">
        <v>62</v>
      </c>
      <c r="C47" s="64"/>
      <c r="D47" s="64"/>
      <c r="E47" s="64"/>
      <c r="F47" s="65"/>
      <c r="G47" s="61" t="s">
        <v>30</v>
      </c>
      <c r="H47" s="62">
        <v>60</v>
      </c>
      <c r="I47" s="66"/>
      <c r="J47" s="67"/>
      <c r="K47" s="68"/>
      <c r="L47" s="16">
        <f t="shared" si="0"/>
        <v>0</v>
      </c>
    </row>
    <row r="48" spans="1:12" s="8" customFormat="1" ht="66" customHeight="1" x14ac:dyDescent="0.35">
      <c r="A48" s="18">
        <v>35</v>
      </c>
      <c r="B48" s="63" t="s">
        <v>63</v>
      </c>
      <c r="C48" s="64"/>
      <c r="D48" s="64"/>
      <c r="E48" s="64"/>
      <c r="F48" s="65"/>
      <c r="G48" s="61" t="s">
        <v>25</v>
      </c>
      <c r="H48" s="62">
        <v>80</v>
      </c>
      <c r="I48" s="66"/>
      <c r="J48" s="67"/>
      <c r="K48" s="68"/>
      <c r="L48" s="16">
        <f t="shared" si="0"/>
        <v>0</v>
      </c>
    </row>
    <row r="49" spans="1:12" s="8" customFormat="1" ht="68.25" customHeight="1" x14ac:dyDescent="0.35">
      <c r="A49" s="18">
        <v>36</v>
      </c>
      <c r="B49" s="63" t="s">
        <v>64</v>
      </c>
      <c r="C49" s="64"/>
      <c r="D49" s="64"/>
      <c r="E49" s="64"/>
      <c r="F49" s="65"/>
      <c r="G49" s="61" t="s">
        <v>25</v>
      </c>
      <c r="H49" s="62" t="s">
        <v>158</v>
      </c>
      <c r="I49" s="66"/>
      <c r="J49" s="67"/>
      <c r="K49" s="68"/>
      <c r="L49" s="16">
        <f t="shared" si="0"/>
        <v>0</v>
      </c>
    </row>
    <row r="50" spans="1:12" s="8" customFormat="1" ht="66.75" customHeight="1" x14ac:dyDescent="0.35">
      <c r="A50" s="18">
        <v>37</v>
      </c>
      <c r="B50" s="63" t="s">
        <v>65</v>
      </c>
      <c r="C50" s="64"/>
      <c r="D50" s="64"/>
      <c r="E50" s="64"/>
      <c r="F50" s="65"/>
      <c r="G50" s="61" t="s">
        <v>25</v>
      </c>
      <c r="H50" s="62">
        <v>155</v>
      </c>
      <c r="I50" s="66"/>
      <c r="J50" s="67"/>
      <c r="K50" s="68"/>
      <c r="L50" s="16">
        <f t="shared" si="0"/>
        <v>0</v>
      </c>
    </row>
    <row r="51" spans="1:12" s="8" customFormat="1" ht="62.25" customHeight="1" x14ac:dyDescent="0.35">
      <c r="A51" s="18">
        <v>38</v>
      </c>
      <c r="B51" s="63" t="s">
        <v>66</v>
      </c>
      <c r="C51" s="64"/>
      <c r="D51" s="64"/>
      <c r="E51" s="64"/>
      <c r="F51" s="65"/>
      <c r="G51" s="61" t="s">
        <v>30</v>
      </c>
      <c r="H51" s="62">
        <v>11</v>
      </c>
      <c r="I51" s="66"/>
      <c r="J51" s="67"/>
      <c r="K51" s="68"/>
      <c r="L51" s="16">
        <f t="shared" si="0"/>
        <v>0</v>
      </c>
    </row>
    <row r="52" spans="1:12" s="8" customFormat="1" ht="73.5" customHeight="1" x14ac:dyDescent="0.35">
      <c r="A52" s="18">
        <v>39</v>
      </c>
      <c r="B52" s="63" t="s">
        <v>67</v>
      </c>
      <c r="C52" s="64"/>
      <c r="D52" s="64"/>
      <c r="E52" s="64"/>
      <c r="F52" s="65"/>
      <c r="G52" s="61" t="s">
        <v>30</v>
      </c>
      <c r="H52" s="62">
        <v>15</v>
      </c>
      <c r="I52" s="66"/>
      <c r="J52" s="67"/>
      <c r="K52" s="68"/>
      <c r="L52" s="16">
        <f t="shared" si="0"/>
        <v>0</v>
      </c>
    </row>
    <row r="53" spans="1:12" s="8" customFormat="1" ht="63" customHeight="1" x14ac:dyDescent="0.35">
      <c r="A53" s="18">
        <v>40</v>
      </c>
      <c r="B53" s="63" t="s">
        <v>68</v>
      </c>
      <c r="C53" s="64"/>
      <c r="D53" s="64"/>
      <c r="E53" s="64"/>
      <c r="F53" s="65"/>
      <c r="G53" s="61" t="s">
        <v>30</v>
      </c>
      <c r="H53" s="62">
        <v>55</v>
      </c>
      <c r="I53" s="66"/>
      <c r="J53" s="67"/>
      <c r="K53" s="68"/>
      <c r="L53" s="16">
        <f t="shared" si="0"/>
        <v>0</v>
      </c>
    </row>
    <row r="54" spans="1:12" s="8" customFormat="1" ht="69.75" customHeight="1" x14ac:dyDescent="0.35">
      <c r="A54" s="18">
        <v>41</v>
      </c>
      <c r="B54" s="63" t="s">
        <v>69</v>
      </c>
      <c r="C54" s="64"/>
      <c r="D54" s="64"/>
      <c r="E54" s="64"/>
      <c r="F54" s="65"/>
      <c r="G54" s="61" t="s">
        <v>70</v>
      </c>
      <c r="H54" s="62">
        <v>4</v>
      </c>
      <c r="I54" s="66"/>
      <c r="J54" s="67"/>
      <c r="K54" s="68"/>
      <c r="L54" s="16">
        <f t="shared" si="0"/>
        <v>0</v>
      </c>
    </row>
    <row r="55" spans="1:12" s="8" customFormat="1" ht="69.75" customHeight="1" x14ac:dyDescent="0.35">
      <c r="A55" s="18">
        <v>42</v>
      </c>
      <c r="B55" s="63" t="s">
        <v>71</v>
      </c>
      <c r="C55" s="64"/>
      <c r="D55" s="64"/>
      <c r="E55" s="64"/>
      <c r="F55" s="65"/>
      <c r="G55" s="61" t="s">
        <v>70</v>
      </c>
      <c r="H55" s="62">
        <v>4</v>
      </c>
      <c r="I55" s="66"/>
      <c r="J55" s="67"/>
      <c r="K55" s="68"/>
      <c r="L55" s="16">
        <f t="shared" si="0"/>
        <v>0</v>
      </c>
    </row>
    <row r="56" spans="1:12" s="8" customFormat="1" ht="66" customHeight="1" x14ac:dyDescent="0.35">
      <c r="A56" s="18">
        <v>43</v>
      </c>
      <c r="B56" s="63" t="s">
        <v>72</v>
      </c>
      <c r="C56" s="64"/>
      <c r="D56" s="64"/>
      <c r="E56" s="64"/>
      <c r="F56" s="65"/>
      <c r="G56" s="61" t="s">
        <v>70</v>
      </c>
      <c r="H56" s="62">
        <v>2</v>
      </c>
      <c r="I56" s="66"/>
      <c r="J56" s="67"/>
      <c r="K56" s="68"/>
      <c r="L56" s="16">
        <f t="shared" si="0"/>
        <v>0</v>
      </c>
    </row>
    <row r="57" spans="1:12" s="8" customFormat="1" ht="67.5" customHeight="1" x14ac:dyDescent="0.35">
      <c r="A57" s="18">
        <v>44</v>
      </c>
      <c r="B57" s="63" t="s">
        <v>73</v>
      </c>
      <c r="C57" s="64"/>
      <c r="D57" s="64"/>
      <c r="E57" s="64"/>
      <c r="F57" s="65"/>
      <c r="G57" s="61" t="s">
        <v>70</v>
      </c>
      <c r="H57" s="62">
        <v>2</v>
      </c>
      <c r="I57" s="66"/>
      <c r="J57" s="67"/>
      <c r="K57" s="68"/>
      <c r="L57" s="16">
        <f t="shared" si="0"/>
        <v>0</v>
      </c>
    </row>
    <row r="58" spans="1:12" s="8" customFormat="1" ht="67.5" customHeight="1" x14ac:dyDescent="0.35">
      <c r="A58" s="18">
        <v>45</v>
      </c>
      <c r="B58" s="63" t="s">
        <v>74</v>
      </c>
      <c r="C58" s="64"/>
      <c r="D58" s="64"/>
      <c r="E58" s="64"/>
      <c r="F58" s="65"/>
      <c r="G58" s="61" t="s">
        <v>25</v>
      </c>
      <c r="H58" s="62">
        <v>5</v>
      </c>
      <c r="I58" s="66"/>
      <c r="J58" s="67"/>
      <c r="K58" s="68"/>
      <c r="L58" s="16">
        <f t="shared" si="0"/>
        <v>0</v>
      </c>
    </row>
    <row r="59" spans="1:12" s="8" customFormat="1" ht="63.75" customHeight="1" x14ac:dyDescent="0.35">
      <c r="A59" s="18">
        <v>46</v>
      </c>
      <c r="B59" s="63" t="s">
        <v>75</v>
      </c>
      <c r="C59" s="64"/>
      <c r="D59" s="64"/>
      <c r="E59" s="64"/>
      <c r="F59" s="65"/>
      <c r="G59" s="61" t="s">
        <v>25</v>
      </c>
      <c r="H59" s="62">
        <v>25</v>
      </c>
      <c r="I59" s="66"/>
      <c r="J59" s="67"/>
      <c r="K59" s="68"/>
      <c r="L59" s="16">
        <f t="shared" si="0"/>
        <v>0</v>
      </c>
    </row>
    <row r="60" spans="1:12" s="8" customFormat="1" ht="75" customHeight="1" x14ac:dyDescent="0.35">
      <c r="A60" s="18">
        <v>47</v>
      </c>
      <c r="B60" s="63" t="s">
        <v>76</v>
      </c>
      <c r="C60" s="64"/>
      <c r="D60" s="64"/>
      <c r="E60" s="64"/>
      <c r="F60" s="65"/>
      <c r="G60" s="61" t="s">
        <v>70</v>
      </c>
      <c r="H60" s="62">
        <v>2</v>
      </c>
      <c r="I60" s="66"/>
      <c r="J60" s="67"/>
      <c r="K60" s="68"/>
      <c r="L60" s="16">
        <f t="shared" si="0"/>
        <v>0</v>
      </c>
    </row>
    <row r="61" spans="1:12" s="8" customFormat="1" ht="78.75" customHeight="1" x14ac:dyDescent="0.35">
      <c r="A61" s="18">
        <v>48</v>
      </c>
      <c r="B61" s="63" t="s">
        <v>77</v>
      </c>
      <c r="C61" s="64"/>
      <c r="D61" s="64"/>
      <c r="E61" s="64"/>
      <c r="F61" s="65"/>
      <c r="G61" s="61" t="s">
        <v>70</v>
      </c>
      <c r="H61" s="62">
        <v>2</v>
      </c>
      <c r="I61" s="66"/>
      <c r="J61" s="67"/>
      <c r="K61" s="68"/>
      <c r="L61" s="16">
        <f t="shared" si="0"/>
        <v>0</v>
      </c>
    </row>
    <row r="62" spans="1:12" s="8" customFormat="1" ht="71.25" customHeight="1" x14ac:dyDescent="0.35">
      <c r="A62" s="18">
        <v>49</v>
      </c>
      <c r="B62" s="63" t="s">
        <v>78</v>
      </c>
      <c r="C62" s="64"/>
      <c r="D62" s="64"/>
      <c r="E62" s="64"/>
      <c r="F62" s="65"/>
      <c r="G62" s="61" t="s">
        <v>70</v>
      </c>
      <c r="H62" s="62">
        <v>4</v>
      </c>
      <c r="I62" s="66"/>
      <c r="J62" s="67"/>
      <c r="K62" s="68"/>
      <c r="L62" s="16">
        <f t="shared" si="0"/>
        <v>0</v>
      </c>
    </row>
    <row r="63" spans="1:12" s="8" customFormat="1" ht="76.5" customHeight="1" x14ac:dyDescent="0.35">
      <c r="A63" s="18">
        <v>50</v>
      </c>
      <c r="B63" s="63" t="s">
        <v>79</v>
      </c>
      <c r="C63" s="64"/>
      <c r="D63" s="64"/>
      <c r="E63" s="64"/>
      <c r="F63" s="65"/>
      <c r="G63" s="61" t="s">
        <v>30</v>
      </c>
      <c r="H63" s="62">
        <v>40</v>
      </c>
      <c r="I63" s="66"/>
      <c r="J63" s="67"/>
      <c r="K63" s="68"/>
      <c r="L63" s="16">
        <f t="shared" si="0"/>
        <v>0</v>
      </c>
    </row>
    <row r="64" spans="1:12" s="8" customFormat="1" ht="69.75" customHeight="1" x14ac:dyDescent="0.35">
      <c r="A64" s="18">
        <v>51</v>
      </c>
      <c r="B64" s="63" t="s">
        <v>80</v>
      </c>
      <c r="C64" s="64"/>
      <c r="D64" s="64"/>
      <c r="E64" s="64"/>
      <c r="F64" s="65"/>
      <c r="G64" s="61" t="s">
        <v>70</v>
      </c>
      <c r="H64" s="62">
        <v>2</v>
      </c>
      <c r="I64" s="66"/>
      <c r="J64" s="67"/>
      <c r="K64" s="68"/>
      <c r="L64" s="16">
        <f t="shared" si="0"/>
        <v>0</v>
      </c>
    </row>
    <row r="65" spans="1:12" s="8" customFormat="1" ht="69.75" customHeight="1" x14ac:dyDescent="0.35">
      <c r="A65" s="18">
        <v>52</v>
      </c>
      <c r="B65" s="63" t="s">
        <v>81</v>
      </c>
      <c r="C65" s="64"/>
      <c r="D65" s="64"/>
      <c r="E65" s="64"/>
      <c r="F65" s="65"/>
      <c r="G65" s="61" t="s">
        <v>30</v>
      </c>
      <c r="H65" s="62">
        <v>20</v>
      </c>
      <c r="I65" s="66"/>
      <c r="J65" s="67"/>
      <c r="K65" s="68"/>
      <c r="L65" s="16">
        <f t="shared" si="0"/>
        <v>0</v>
      </c>
    </row>
    <row r="66" spans="1:12" s="8" customFormat="1" ht="69.75" customHeight="1" x14ac:dyDescent="0.35">
      <c r="A66" s="18">
        <v>53</v>
      </c>
      <c r="B66" s="63" t="s">
        <v>82</v>
      </c>
      <c r="C66" s="64"/>
      <c r="D66" s="64"/>
      <c r="E66" s="64"/>
      <c r="F66" s="65"/>
      <c r="G66" s="61" t="s">
        <v>70</v>
      </c>
      <c r="H66" s="62">
        <v>2</v>
      </c>
      <c r="I66" s="66"/>
      <c r="J66" s="67"/>
      <c r="K66" s="68"/>
      <c r="L66" s="16">
        <f t="shared" si="0"/>
        <v>0</v>
      </c>
    </row>
    <row r="67" spans="1:12" s="8" customFormat="1" ht="66.75" customHeight="1" x14ac:dyDescent="0.35">
      <c r="A67" s="18">
        <v>54</v>
      </c>
      <c r="B67" s="63" t="s">
        <v>83</v>
      </c>
      <c r="C67" s="64"/>
      <c r="D67" s="64"/>
      <c r="E67" s="64"/>
      <c r="F67" s="65"/>
      <c r="G67" s="61" t="s">
        <v>30</v>
      </c>
      <c r="H67" s="62">
        <v>25</v>
      </c>
      <c r="I67" s="66"/>
      <c r="J67" s="67"/>
      <c r="K67" s="68"/>
      <c r="L67" s="16">
        <f t="shared" si="0"/>
        <v>0</v>
      </c>
    </row>
    <row r="68" spans="1:12" s="8" customFormat="1" ht="73.5" customHeight="1" x14ac:dyDescent="0.35">
      <c r="A68" s="18">
        <v>55</v>
      </c>
      <c r="B68" s="63" t="s">
        <v>84</v>
      </c>
      <c r="C68" s="64"/>
      <c r="D68" s="64"/>
      <c r="E68" s="64"/>
      <c r="F68" s="65"/>
      <c r="G68" s="61" t="s">
        <v>70</v>
      </c>
      <c r="H68" s="62">
        <v>2</v>
      </c>
      <c r="I68" s="66"/>
      <c r="J68" s="67"/>
      <c r="K68" s="68"/>
      <c r="L68" s="16">
        <f t="shared" si="0"/>
        <v>0</v>
      </c>
    </row>
    <row r="69" spans="1:12" s="8" customFormat="1" ht="70.5" customHeight="1" x14ac:dyDescent="0.35">
      <c r="A69" s="18">
        <v>56</v>
      </c>
      <c r="B69" s="63" t="s">
        <v>85</v>
      </c>
      <c r="C69" s="64"/>
      <c r="D69" s="64"/>
      <c r="E69" s="64"/>
      <c r="F69" s="65"/>
      <c r="G69" s="61" t="s">
        <v>70</v>
      </c>
      <c r="H69" s="62">
        <v>60</v>
      </c>
      <c r="I69" s="66"/>
      <c r="J69" s="67"/>
      <c r="K69" s="68"/>
      <c r="L69" s="16">
        <f t="shared" si="0"/>
        <v>0</v>
      </c>
    </row>
    <row r="70" spans="1:12" s="8" customFormat="1" ht="72.75" customHeight="1" x14ac:dyDescent="0.35">
      <c r="A70" s="18">
        <v>57</v>
      </c>
      <c r="B70" s="63" t="s">
        <v>86</v>
      </c>
      <c r="C70" s="64"/>
      <c r="D70" s="64"/>
      <c r="E70" s="64"/>
      <c r="F70" s="65"/>
      <c r="G70" s="61" t="s">
        <v>70</v>
      </c>
      <c r="H70" s="62">
        <v>10</v>
      </c>
      <c r="I70" s="66"/>
      <c r="J70" s="67"/>
      <c r="K70" s="68"/>
      <c r="L70" s="16">
        <f t="shared" si="0"/>
        <v>0</v>
      </c>
    </row>
    <row r="71" spans="1:12" s="8" customFormat="1" ht="72.75" customHeight="1" x14ac:dyDescent="0.35">
      <c r="A71" s="18">
        <v>58</v>
      </c>
      <c r="B71" s="63" t="s">
        <v>87</v>
      </c>
      <c r="C71" s="64"/>
      <c r="D71" s="64"/>
      <c r="E71" s="64"/>
      <c r="F71" s="65"/>
      <c r="G71" s="61" t="s">
        <v>70</v>
      </c>
      <c r="H71" s="62">
        <v>12</v>
      </c>
      <c r="I71" s="66"/>
      <c r="J71" s="67"/>
      <c r="K71" s="68"/>
      <c r="L71" s="16">
        <f t="shared" si="0"/>
        <v>0</v>
      </c>
    </row>
    <row r="72" spans="1:12" s="8" customFormat="1" ht="66" customHeight="1" x14ac:dyDescent="0.35">
      <c r="A72" s="18">
        <v>59</v>
      </c>
      <c r="B72" s="63" t="s">
        <v>88</v>
      </c>
      <c r="C72" s="64"/>
      <c r="D72" s="64"/>
      <c r="E72" s="64"/>
      <c r="F72" s="65"/>
      <c r="G72" s="61" t="s">
        <v>70</v>
      </c>
      <c r="H72" s="62">
        <v>10</v>
      </c>
      <c r="I72" s="66"/>
      <c r="J72" s="67"/>
      <c r="K72" s="68"/>
      <c r="L72" s="16">
        <f t="shared" si="0"/>
        <v>0</v>
      </c>
    </row>
    <row r="73" spans="1:12" s="8" customFormat="1" ht="72" customHeight="1" x14ac:dyDescent="0.35">
      <c r="A73" s="18">
        <v>60</v>
      </c>
      <c r="B73" s="63" t="s">
        <v>89</v>
      </c>
      <c r="C73" s="64"/>
      <c r="D73" s="64"/>
      <c r="E73" s="64"/>
      <c r="F73" s="65"/>
      <c r="G73" s="61" t="s">
        <v>30</v>
      </c>
      <c r="H73" s="62">
        <v>240</v>
      </c>
      <c r="I73" s="66"/>
      <c r="J73" s="67"/>
      <c r="K73" s="68"/>
      <c r="L73" s="16">
        <f t="shared" si="0"/>
        <v>0</v>
      </c>
    </row>
    <row r="74" spans="1:12" s="8" customFormat="1" ht="78.75" customHeight="1" x14ac:dyDescent="0.35">
      <c r="A74" s="18">
        <v>61</v>
      </c>
      <c r="B74" s="63" t="s">
        <v>90</v>
      </c>
      <c r="C74" s="64"/>
      <c r="D74" s="64"/>
      <c r="E74" s="64"/>
      <c r="F74" s="65"/>
      <c r="G74" s="61" t="s">
        <v>30</v>
      </c>
      <c r="H74" s="62">
        <v>257</v>
      </c>
      <c r="I74" s="66"/>
      <c r="J74" s="67"/>
      <c r="K74" s="68"/>
      <c r="L74" s="16">
        <f t="shared" si="0"/>
        <v>0</v>
      </c>
    </row>
    <row r="75" spans="1:12" s="8" customFormat="1" ht="72.75" customHeight="1" x14ac:dyDescent="0.35">
      <c r="A75" s="18">
        <v>62</v>
      </c>
      <c r="B75" s="63" t="s">
        <v>91</v>
      </c>
      <c r="C75" s="64"/>
      <c r="D75" s="64"/>
      <c r="E75" s="64"/>
      <c r="F75" s="65"/>
      <c r="G75" s="61" t="s">
        <v>70</v>
      </c>
      <c r="H75" s="62">
        <v>62</v>
      </c>
      <c r="I75" s="66"/>
      <c r="J75" s="67"/>
      <c r="K75" s="68"/>
      <c r="L75" s="16">
        <f t="shared" si="0"/>
        <v>0</v>
      </c>
    </row>
    <row r="76" spans="1:12" s="8" customFormat="1" ht="81" customHeight="1" x14ac:dyDescent="0.35">
      <c r="A76" s="18">
        <v>63</v>
      </c>
      <c r="B76" s="63" t="s">
        <v>92</v>
      </c>
      <c r="C76" s="64"/>
      <c r="D76" s="64"/>
      <c r="E76" s="64"/>
      <c r="F76" s="65"/>
      <c r="G76" s="61" t="s">
        <v>70</v>
      </c>
      <c r="H76" s="62">
        <v>4</v>
      </c>
      <c r="I76" s="66"/>
      <c r="J76" s="67"/>
      <c r="K76" s="68"/>
      <c r="L76" s="16">
        <f t="shared" si="0"/>
        <v>0</v>
      </c>
    </row>
    <row r="77" spans="1:12" s="8" customFormat="1" ht="78" customHeight="1" x14ac:dyDescent="0.35">
      <c r="A77" s="18">
        <v>64</v>
      </c>
      <c r="B77" s="63" t="s">
        <v>93</v>
      </c>
      <c r="C77" s="64"/>
      <c r="D77" s="64"/>
      <c r="E77" s="64"/>
      <c r="F77" s="65"/>
      <c r="G77" s="61" t="s">
        <v>70</v>
      </c>
      <c r="H77" s="62">
        <v>2</v>
      </c>
      <c r="I77" s="66"/>
      <c r="J77" s="67"/>
      <c r="K77" s="68"/>
      <c r="L77" s="16">
        <f t="shared" si="0"/>
        <v>0</v>
      </c>
    </row>
    <row r="78" spans="1:12" s="8" customFormat="1" ht="68.25" customHeight="1" x14ac:dyDescent="0.35">
      <c r="A78" s="18">
        <v>65</v>
      </c>
      <c r="B78" s="63" t="s">
        <v>94</v>
      </c>
      <c r="C78" s="64"/>
      <c r="D78" s="64"/>
      <c r="E78" s="64"/>
      <c r="F78" s="65"/>
      <c r="G78" s="61" t="s">
        <v>70</v>
      </c>
      <c r="H78" s="62">
        <v>3</v>
      </c>
      <c r="I78" s="66"/>
      <c r="J78" s="67"/>
      <c r="K78" s="68"/>
      <c r="L78" s="16">
        <f t="shared" si="0"/>
        <v>0</v>
      </c>
    </row>
    <row r="79" spans="1:12" s="8" customFormat="1" ht="63.75" customHeight="1" thickBot="1" x14ac:dyDescent="0.4">
      <c r="A79" s="18">
        <v>66</v>
      </c>
      <c r="B79" s="69" t="s">
        <v>95</v>
      </c>
      <c r="C79" s="70"/>
      <c r="D79" s="70"/>
      <c r="E79" s="70"/>
      <c r="F79" s="71"/>
      <c r="G79" s="61" t="s">
        <v>70</v>
      </c>
      <c r="H79" s="62">
        <v>1</v>
      </c>
      <c r="I79" s="66"/>
      <c r="J79" s="67"/>
      <c r="K79" s="68"/>
      <c r="L79" s="16">
        <f t="shared" ref="L79" si="1">ROUND(H79*I79,0)</f>
        <v>0</v>
      </c>
    </row>
    <row r="80" spans="1:12" s="8" customFormat="1" ht="30.75" customHeight="1" thickBot="1" x14ac:dyDescent="0.4">
      <c r="A80" s="102" t="s">
        <v>96</v>
      </c>
      <c r="B80" s="103"/>
      <c r="C80" s="103"/>
      <c r="D80" s="103"/>
      <c r="E80" s="103"/>
      <c r="F80" s="103"/>
      <c r="G80" s="103"/>
      <c r="H80" s="104"/>
      <c r="I80" s="116" t="s">
        <v>97</v>
      </c>
      <c r="J80" s="117"/>
      <c r="K80" s="117"/>
      <c r="L80" s="37">
        <f>SUM(L14:L79)</f>
        <v>0</v>
      </c>
    </row>
    <row r="81" spans="1:17" s="8" customFormat="1" ht="30.75" customHeight="1" x14ac:dyDescent="0.35">
      <c r="A81" s="72" t="s">
        <v>98</v>
      </c>
      <c r="B81" s="72"/>
      <c r="C81" s="72"/>
      <c r="D81" s="72"/>
      <c r="E81" s="72"/>
      <c r="F81" s="72"/>
      <c r="G81" s="72"/>
      <c r="H81" s="73"/>
      <c r="I81" s="38" t="s">
        <v>99</v>
      </c>
      <c r="J81" s="108" t="s">
        <v>100</v>
      </c>
      <c r="K81" s="47"/>
      <c r="L81" s="39">
        <f>+ROUND(L80*K81,0)</f>
        <v>0</v>
      </c>
    </row>
    <row r="82" spans="1:17" s="8" customFormat="1" ht="84" customHeight="1" x14ac:dyDescent="0.35">
      <c r="A82" s="74"/>
      <c r="B82" s="74"/>
      <c r="C82" s="74"/>
      <c r="D82" s="74"/>
      <c r="E82" s="74"/>
      <c r="F82" s="74"/>
      <c r="G82" s="74"/>
      <c r="H82" s="75"/>
      <c r="I82" s="34" t="s">
        <v>101</v>
      </c>
      <c r="J82" s="109"/>
      <c r="K82" s="46"/>
      <c r="L82" s="40">
        <f>+ROUND(L80*K82,0)</f>
        <v>0</v>
      </c>
    </row>
    <row r="83" spans="1:17" s="8" customFormat="1" ht="35.25" customHeight="1" x14ac:dyDescent="0.35">
      <c r="A83" s="74"/>
      <c r="B83" s="74"/>
      <c r="C83" s="74"/>
      <c r="D83" s="74"/>
      <c r="E83" s="74"/>
      <c r="F83" s="74"/>
      <c r="G83" s="74"/>
      <c r="H83" s="75"/>
      <c r="I83" s="33" t="s">
        <v>102</v>
      </c>
      <c r="J83" s="110"/>
      <c r="K83" s="45"/>
      <c r="L83" s="41">
        <f>+ROUND(L80*K83,0)</f>
        <v>0</v>
      </c>
    </row>
    <row r="84" spans="1:17" s="8" customFormat="1" ht="35.25" customHeight="1" x14ac:dyDescent="0.35">
      <c r="A84" s="74"/>
      <c r="B84" s="74"/>
      <c r="C84" s="74"/>
      <c r="D84" s="74"/>
      <c r="E84" s="74"/>
      <c r="F84" s="74"/>
      <c r="G84" s="74"/>
      <c r="H84" s="75"/>
      <c r="I84" s="113" t="s">
        <v>103</v>
      </c>
      <c r="J84" s="114"/>
      <c r="K84" s="115"/>
      <c r="L84" s="41">
        <f>+L80+L81+L82+L83</f>
        <v>0</v>
      </c>
    </row>
    <row r="85" spans="1:17" s="8" customFormat="1" ht="23.25" customHeight="1" x14ac:dyDescent="0.35">
      <c r="A85" s="74"/>
      <c r="B85" s="74"/>
      <c r="C85" s="74"/>
      <c r="D85" s="74"/>
      <c r="E85" s="74"/>
      <c r="F85" s="74"/>
      <c r="G85" s="74"/>
      <c r="H85" s="75"/>
      <c r="I85" s="42" t="s">
        <v>104</v>
      </c>
      <c r="J85" s="43" t="s">
        <v>105</v>
      </c>
      <c r="K85" s="45"/>
      <c r="L85" s="41">
        <f>+ROUND(L83*K85,0)</f>
        <v>0</v>
      </c>
    </row>
    <row r="86" spans="1:17" s="8" customFormat="1" ht="36.75" customHeight="1" thickBot="1" x14ac:dyDescent="0.4">
      <c r="A86" s="76"/>
      <c r="B86" s="76"/>
      <c r="C86" s="76"/>
      <c r="D86" s="76"/>
      <c r="E86" s="76"/>
      <c r="F86" s="76"/>
      <c r="G86" s="76"/>
      <c r="H86" s="77"/>
      <c r="I86" s="89" t="s">
        <v>106</v>
      </c>
      <c r="J86" s="90"/>
      <c r="K86" s="91"/>
      <c r="L86" s="44">
        <f>+L84+L85</f>
        <v>0</v>
      </c>
    </row>
    <row r="88" spans="1:17" ht="50.15" customHeight="1" thickBot="1" x14ac:dyDescent="0.4">
      <c r="B88" s="88"/>
      <c r="C88" s="88"/>
      <c r="D88" s="88"/>
    </row>
    <row r="89" spans="1:17" x14ac:dyDescent="0.35">
      <c r="B89" s="87" t="s">
        <v>107</v>
      </c>
      <c r="C89" s="87"/>
      <c r="D89" s="87"/>
      <c r="E89" s="10"/>
      <c r="G89" s="3"/>
      <c r="H89" s="3"/>
      <c r="I89" s="3"/>
      <c r="J89" s="3"/>
    </row>
    <row r="90" spans="1:17" x14ac:dyDescent="0.35">
      <c r="A90" s="26" t="s">
        <v>108</v>
      </c>
      <c r="B90" s="9"/>
      <c r="G90" s="3"/>
      <c r="H90" s="3"/>
      <c r="I90" s="3"/>
      <c r="J90" s="3"/>
    </row>
    <row r="91" spans="1:17" x14ac:dyDescent="0.35">
      <c r="A91" s="86" t="s">
        <v>109</v>
      </c>
      <c r="B91" s="86"/>
      <c r="C91" s="86"/>
      <c r="D91" s="86"/>
      <c r="E91" s="86"/>
      <c r="F91" s="86"/>
      <c r="G91" s="86"/>
      <c r="H91" s="86"/>
      <c r="I91" s="86"/>
      <c r="J91" s="86"/>
      <c r="K91" s="86"/>
      <c r="L91" s="86"/>
      <c r="M91" s="1"/>
      <c r="N91" s="1"/>
      <c r="O91" s="1"/>
      <c r="P91" s="1"/>
      <c r="Q91" s="1"/>
    </row>
    <row r="92" spans="1:17" ht="15" customHeight="1" x14ac:dyDescent="0.35">
      <c r="A92" s="85" t="s">
        <v>110</v>
      </c>
      <c r="B92" s="85"/>
      <c r="C92" s="85"/>
      <c r="D92" s="85"/>
      <c r="E92" s="85"/>
      <c r="F92" s="85"/>
      <c r="G92" s="85"/>
      <c r="H92" s="85"/>
      <c r="I92" s="85"/>
      <c r="J92" s="85"/>
      <c r="K92" s="85"/>
      <c r="L92" s="85"/>
      <c r="M92" s="31"/>
      <c r="N92" s="31"/>
      <c r="O92" s="31"/>
      <c r="P92" s="31"/>
      <c r="Q92" s="31"/>
    </row>
    <row r="93" spans="1:17" x14ac:dyDescent="0.35">
      <c r="A93" s="84" t="s">
        <v>111</v>
      </c>
      <c r="B93" s="84"/>
      <c r="C93" s="84"/>
      <c r="D93" s="84"/>
      <c r="E93" s="84"/>
      <c r="F93" s="84"/>
      <c r="G93" s="84"/>
      <c r="H93" s="84"/>
      <c r="I93" s="84"/>
      <c r="J93" s="84"/>
      <c r="K93" s="84"/>
      <c r="L93" s="84"/>
      <c r="M93" s="4"/>
      <c r="N93" s="4"/>
      <c r="O93" s="4"/>
      <c r="P93" s="4"/>
      <c r="Q93" s="4"/>
    </row>
    <row r="94" spans="1:17" x14ac:dyDescent="0.35">
      <c r="A94" s="84" t="s">
        <v>112</v>
      </c>
      <c r="B94" s="84"/>
      <c r="C94" s="84"/>
      <c r="D94" s="84"/>
      <c r="E94" s="84"/>
      <c r="F94" s="84"/>
      <c r="G94" s="84"/>
      <c r="H94" s="84"/>
      <c r="I94" s="84"/>
      <c r="J94" s="84"/>
      <c r="K94" s="84"/>
      <c r="L94" s="84"/>
      <c r="M94" s="4"/>
      <c r="N94" s="4"/>
      <c r="O94" s="4"/>
      <c r="P94" s="4"/>
      <c r="Q94" s="4"/>
    </row>
  </sheetData>
  <sheetProtection algorithmName="SHA-512" hashValue="DJY+8EZFdBLjlpmkhTGgOQagEDl8H+2qiDZHPQJ+NIpfyjj+NxBZO/IBeE7uY5AjUuouo6vDrSjNVvWRUwnGQw==" saltValue="ZR7n7kBmZWGQaz8Zcn8ZPg==" spinCount="100000" sheet="1" selectLockedCells="1"/>
  <dataConsolidate/>
  <mergeCells count="155">
    <mergeCell ref="A94:L94"/>
    <mergeCell ref="A93:L93"/>
    <mergeCell ref="A92:L92"/>
    <mergeCell ref="A91:L91"/>
    <mergeCell ref="B89:D89"/>
    <mergeCell ref="B88:D88"/>
    <mergeCell ref="I86:K86"/>
    <mergeCell ref="A2:A5"/>
    <mergeCell ref="B2:K2"/>
    <mergeCell ref="B3:K3"/>
    <mergeCell ref="B4:K5"/>
    <mergeCell ref="J9:K9"/>
    <mergeCell ref="A9:B11"/>
    <mergeCell ref="B15:F15"/>
    <mergeCell ref="I15:K15"/>
    <mergeCell ref="B16:F16"/>
    <mergeCell ref="I16:K16"/>
    <mergeCell ref="A80:H80"/>
    <mergeCell ref="E9:G9"/>
    <mergeCell ref="J81:J83"/>
    <mergeCell ref="J11:K11"/>
    <mergeCell ref="I84:K84"/>
    <mergeCell ref="I80:K80"/>
    <mergeCell ref="I13:K13"/>
    <mergeCell ref="E11:G11"/>
    <mergeCell ref="B13:F13"/>
    <mergeCell ref="B14:F14"/>
    <mergeCell ref="I14:K14"/>
    <mergeCell ref="B17:F17"/>
    <mergeCell ref="I17:K17"/>
    <mergeCell ref="B18:F18"/>
    <mergeCell ref="B33:F33"/>
    <mergeCell ref="I33:K33"/>
    <mergeCell ref="I18:K18"/>
    <mergeCell ref="B19:F19"/>
    <mergeCell ref="I19:K19"/>
    <mergeCell ref="B20:F20"/>
    <mergeCell ref="I20:K20"/>
    <mergeCell ref="B26:F26"/>
    <mergeCell ref="I26:K26"/>
    <mergeCell ref="I31:K31"/>
    <mergeCell ref="B32:F32"/>
    <mergeCell ref="I32:K32"/>
    <mergeCell ref="B30:F30"/>
    <mergeCell ref="I30:K30"/>
    <mergeCell ref="B31:F31"/>
    <mergeCell ref="A81:H86"/>
    <mergeCell ref="B21:F21"/>
    <mergeCell ref="I21:K21"/>
    <mergeCell ref="B22:F22"/>
    <mergeCell ref="I22:K22"/>
    <mergeCell ref="B23:F23"/>
    <mergeCell ref="I23:K23"/>
    <mergeCell ref="B27:F27"/>
    <mergeCell ref="I27:K27"/>
    <mergeCell ref="B28:F28"/>
    <mergeCell ref="I28:K28"/>
    <mergeCell ref="B29:F29"/>
    <mergeCell ref="I29:K29"/>
    <mergeCell ref="B24:F24"/>
    <mergeCell ref="I24:K24"/>
    <mergeCell ref="B25:F25"/>
    <mergeCell ref="I25:K25"/>
    <mergeCell ref="B36:F36"/>
    <mergeCell ref="I36:K36"/>
    <mergeCell ref="B37:F37"/>
    <mergeCell ref="I37:K37"/>
    <mergeCell ref="B38:F38"/>
    <mergeCell ref="I38:K38"/>
    <mergeCell ref="B34:F34"/>
    <mergeCell ref="I34:K34"/>
    <mergeCell ref="B35:F35"/>
    <mergeCell ref="I35:K35"/>
    <mergeCell ref="B42:F42"/>
    <mergeCell ref="I42:K42"/>
    <mergeCell ref="B43:F43"/>
    <mergeCell ref="I43:K43"/>
    <mergeCell ref="B44:F44"/>
    <mergeCell ref="I44:K44"/>
    <mergeCell ref="B39:F39"/>
    <mergeCell ref="I39:K39"/>
    <mergeCell ref="B40:F40"/>
    <mergeCell ref="I40:K40"/>
    <mergeCell ref="B41:F41"/>
    <mergeCell ref="I41:K41"/>
    <mergeCell ref="B48:F48"/>
    <mergeCell ref="I48:K48"/>
    <mergeCell ref="B49:F49"/>
    <mergeCell ref="I49:K49"/>
    <mergeCell ref="B50:F50"/>
    <mergeCell ref="I50:K50"/>
    <mergeCell ref="B45:F45"/>
    <mergeCell ref="I45:K45"/>
    <mergeCell ref="B46:F46"/>
    <mergeCell ref="I46:K46"/>
    <mergeCell ref="B47:F47"/>
    <mergeCell ref="I47:K47"/>
    <mergeCell ref="B54:F54"/>
    <mergeCell ref="I54:K54"/>
    <mergeCell ref="B55:F55"/>
    <mergeCell ref="I55:K55"/>
    <mergeCell ref="B56:F56"/>
    <mergeCell ref="I56:K56"/>
    <mergeCell ref="B51:F51"/>
    <mergeCell ref="I51:K51"/>
    <mergeCell ref="B52:F52"/>
    <mergeCell ref="I52:K52"/>
    <mergeCell ref="B53:F53"/>
    <mergeCell ref="I53:K53"/>
    <mergeCell ref="B60:F60"/>
    <mergeCell ref="I60:K60"/>
    <mergeCell ref="B61:F61"/>
    <mergeCell ref="I61:K61"/>
    <mergeCell ref="B62:F62"/>
    <mergeCell ref="I62:K62"/>
    <mergeCell ref="B57:F57"/>
    <mergeCell ref="I57:K57"/>
    <mergeCell ref="B58:F58"/>
    <mergeCell ref="I58:K58"/>
    <mergeCell ref="B59:F59"/>
    <mergeCell ref="I59:K59"/>
    <mergeCell ref="B66:F66"/>
    <mergeCell ref="I66:K66"/>
    <mergeCell ref="B67:F67"/>
    <mergeCell ref="I67:K67"/>
    <mergeCell ref="B68:F68"/>
    <mergeCell ref="I68:K68"/>
    <mergeCell ref="B63:F63"/>
    <mergeCell ref="I63:K63"/>
    <mergeCell ref="B64:F64"/>
    <mergeCell ref="I64:K64"/>
    <mergeCell ref="B65:F65"/>
    <mergeCell ref="I65:K65"/>
    <mergeCell ref="B72:F72"/>
    <mergeCell ref="I72:K72"/>
    <mergeCell ref="B73:F73"/>
    <mergeCell ref="I73:K73"/>
    <mergeCell ref="B74:F74"/>
    <mergeCell ref="I74:K74"/>
    <mergeCell ref="B69:F69"/>
    <mergeCell ref="I69:K69"/>
    <mergeCell ref="B70:F70"/>
    <mergeCell ref="I70:K70"/>
    <mergeCell ref="B71:F71"/>
    <mergeCell ref="I71:K71"/>
    <mergeCell ref="B78:F78"/>
    <mergeCell ref="I78:K78"/>
    <mergeCell ref="B79:F79"/>
    <mergeCell ref="I79:K79"/>
    <mergeCell ref="B75:F75"/>
    <mergeCell ref="I75:K75"/>
    <mergeCell ref="B76:F76"/>
    <mergeCell ref="I76:K76"/>
    <mergeCell ref="B77:F77"/>
    <mergeCell ref="I77:K77"/>
  </mergeCells>
  <dataValidations count="3">
    <dataValidation type="whole" allowBlank="1" showInputMessage="1" showErrorMessage="1" sqref="I14:J79"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41" orientation="landscape" r:id="rId1"/>
  <rowBreaks count="2" manualBreakCount="2">
    <brk id="54" max="11" man="1"/>
    <brk id="71"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53125" defaultRowHeight="14.5" x14ac:dyDescent="0.35"/>
  <cols>
    <col min="2" max="2" width="10.26953125" customWidth="1"/>
    <col min="3" max="3" width="12.1796875" customWidth="1"/>
    <col min="10" max="11" width="12.81640625" customWidth="1"/>
  </cols>
  <sheetData>
    <row r="2" spans="2:11" ht="15" customHeight="1" x14ac:dyDescent="0.35">
      <c r="B2" s="122"/>
      <c r="C2" s="122"/>
      <c r="D2" s="131" t="s">
        <v>6</v>
      </c>
      <c r="E2" s="133"/>
      <c r="F2" s="133"/>
      <c r="G2" s="133"/>
      <c r="H2" s="132"/>
      <c r="I2" s="131" t="s">
        <v>113</v>
      </c>
      <c r="J2" s="132"/>
      <c r="K2" s="59"/>
    </row>
    <row r="3" spans="2:11" ht="15" customHeight="1" x14ac:dyDescent="0.35">
      <c r="B3" s="122"/>
      <c r="C3" s="122"/>
      <c r="D3" s="131" t="s">
        <v>8</v>
      </c>
      <c r="E3" s="133"/>
      <c r="F3" s="133"/>
      <c r="G3" s="133"/>
      <c r="H3" s="132"/>
      <c r="I3" s="131" t="s">
        <v>9</v>
      </c>
      <c r="J3" s="132"/>
      <c r="K3" s="58"/>
    </row>
    <row r="4" spans="2:11" ht="15" customHeight="1" x14ac:dyDescent="0.35">
      <c r="B4" s="122"/>
      <c r="C4" s="122"/>
      <c r="D4" s="134" t="s">
        <v>10</v>
      </c>
      <c r="E4" s="135"/>
      <c r="F4" s="135"/>
      <c r="G4" s="135"/>
      <c r="H4" s="136"/>
      <c r="I4" s="131" t="s">
        <v>11</v>
      </c>
      <c r="J4" s="132"/>
      <c r="K4" s="58"/>
    </row>
    <row r="5" spans="2:11" ht="15" customHeight="1" x14ac:dyDescent="0.35">
      <c r="B5" s="122"/>
      <c r="C5" s="122"/>
      <c r="D5" s="137"/>
      <c r="E5" s="138"/>
      <c r="F5" s="138"/>
      <c r="G5" s="138"/>
      <c r="H5" s="139"/>
      <c r="I5" s="131" t="s">
        <v>114</v>
      </c>
      <c r="J5" s="132"/>
      <c r="K5" s="58"/>
    </row>
    <row r="6" spans="2:11" x14ac:dyDescent="0.35">
      <c r="K6" s="50"/>
    </row>
    <row r="7" spans="2:11" ht="15.75" customHeight="1" x14ac:dyDescent="0.35">
      <c r="B7" s="126" t="s">
        <v>115</v>
      </c>
      <c r="C7" s="126"/>
      <c r="D7" s="126"/>
      <c r="E7" s="126"/>
      <c r="F7" s="126"/>
      <c r="G7" s="126"/>
      <c r="H7" s="126"/>
      <c r="I7" s="126"/>
      <c r="J7" s="126"/>
      <c r="K7" s="55"/>
    </row>
    <row r="8" spans="2:11" ht="15.75" customHeight="1" x14ac:dyDescent="0.35">
      <c r="B8" s="121" t="s">
        <v>116</v>
      </c>
      <c r="C8" s="121" t="s">
        <v>117</v>
      </c>
      <c r="D8" s="121"/>
      <c r="E8" s="121"/>
      <c r="F8" s="121"/>
      <c r="G8" s="126" t="s">
        <v>118</v>
      </c>
      <c r="H8" s="126"/>
      <c r="I8" s="126"/>
      <c r="J8" s="126"/>
      <c r="K8" s="55"/>
    </row>
    <row r="9" spans="2:11" ht="15.75" customHeight="1" x14ac:dyDescent="0.35">
      <c r="B9" s="121"/>
      <c r="C9" s="54" t="s">
        <v>119</v>
      </c>
      <c r="D9" s="54" t="s">
        <v>120</v>
      </c>
      <c r="E9" s="121" t="s">
        <v>121</v>
      </c>
      <c r="F9" s="121"/>
      <c r="G9" s="126"/>
      <c r="H9" s="126"/>
      <c r="I9" s="126"/>
      <c r="J9" s="126"/>
      <c r="K9" s="55"/>
    </row>
    <row r="10" spans="2:11" ht="15.75" customHeight="1" x14ac:dyDescent="0.35">
      <c r="B10" s="52">
        <v>1</v>
      </c>
      <c r="C10" s="52">
        <v>2021</v>
      </c>
      <c r="D10" s="52">
        <v>5</v>
      </c>
      <c r="E10" s="140">
        <v>24</v>
      </c>
      <c r="F10" s="140"/>
      <c r="G10" s="129" t="s">
        <v>122</v>
      </c>
      <c r="H10" s="129"/>
      <c r="I10" s="129"/>
      <c r="J10" s="129"/>
      <c r="K10" s="57"/>
    </row>
    <row r="11" spans="2:11" ht="57.75" customHeight="1" x14ac:dyDescent="0.35">
      <c r="B11" s="52">
        <v>2</v>
      </c>
      <c r="C11" s="52">
        <v>2022</v>
      </c>
      <c r="D11" s="52">
        <v>5</v>
      </c>
      <c r="E11" s="127">
        <v>31</v>
      </c>
      <c r="F11" s="128"/>
      <c r="G11" s="123" t="s">
        <v>123</v>
      </c>
      <c r="H11" s="124"/>
      <c r="I11" s="124"/>
      <c r="J11" s="125"/>
      <c r="K11" s="57"/>
    </row>
    <row r="12" spans="2:11" ht="82.5" customHeight="1" x14ac:dyDescent="0.35">
      <c r="B12" s="52">
        <v>3</v>
      </c>
      <c r="C12" s="52">
        <v>2022</v>
      </c>
      <c r="D12" s="52">
        <v>7</v>
      </c>
      <c r="E12" s="127">
        <v>27</v>
      </c>
      <c r="F12" s="128"/>
      <c r="G12" s="123" t="s">
        <v>124</v>
      </c>
      <c r="H12" s="124"/>
      <c r="I12" s="124"/>
      <c r="J12" s="125"/>
      <c r="K12" s="57"/>
    </row>
    <row r="13" spans="2:11" ht="100.5" customHeight="1" x14ac:dyDescent="0.35">
      <c r="B13" s="52">
        <v>4</v>
      </c>
      <c r="C13" s="52">
        <v>2023</v>
      </c>
      <c r="D13" s="52">
        <v>11</v>
      </c>
      <c r="E13" s="127">
        <v>30</v>
      </c>
      <c r="F13" s="128"/>
      <c r="G13" s="123" t="s">
        <v>125</v>
      </c>
      <c r="H13" s="124"/>
      <c r="I13" s="124"/>
      <c r="J13" s="125"/>
      <c r="K13" s="57"/>
    </row>
    <row r="14" spans="2:11" ht="70.5" customHeight="1" x14ac:dyDescent="0.35">
      <c r="B14" s="52">
        <v>5</v>
      </c>
      <c r="C14" s="52">
        <v>2024</v>
      </c>
      <c r="D14" s="60" t="s">
        <v>126</v>
      </c>
      <c r="E14" s="127">
        <v>27</v>
      </c>
      <c r="F14" s="128"/>
      <c r="G14" s="123" t="s">
        <v>127</v>
      </c>
      <c r="H14" s="124"/>
      <c r="I14" s="124"/>
      <c r="J14" s="125"/>
      <c r="K14" s="57"/>
    </row>
    <row r="15" spans="2:11" ht="76.5" customHeight="1" x14ac:dyDescent="0.35">
      <c r="B15" s="52">
        <v>6</v>
      </c>
      <c r="C15" s="52">
        <v>2024</v>
      </c>
      <c r="D15" s="60" t="s">
        <v>128</v>
      </c>
      <c r="E15" s="127"/>
      <c r="F15" s="128"/>
      <c r="G15" s="123" t="s">
        <v>129</v>
      </c>
      <c r="H15" s="124"/>
      <c r="I15" s="124"/>
      <c r="J15" s="125"/>
      <c r="K15" s="57"/>
    </row>
    <row r="16" spans="2:11" ht="15.75" customHeight="1" x14ac:dyDescent="0.35">
      <c r="B16" s="121" t="s">
        <v>130</v>
      </c>
      <c r="C16" s="121"/>
      <c r="D16" s="121"/>
      <c r="E16" s="121"/>
      <c r="F16" s="121"/>
      <c r="G16" s="121"/>
      <c r="H16" s="121"/>
      <c r="I16" s="121"/>
      <c r="J16" s="121"/>
      <c r="K16" s="53"/>
    </row>
    <row r="17" spans="2:11" x14ac:dyDescent="0.35">
      <c r="B17" s="121" t="s">
        <v>131</v>
      </c>
      <c r="C17" s="121"/>
      <c r="D17" s="121"/>
      <c r="E17" s="121"/>
      <c r="F17" s="121" t="s">
        <v>132</v>
      </c>
      <c r="G17" s="121"/>
      <c r="H17" s="121"/>
      <c r="I17" s="121"/>
      <c r="J17" s="121"/>
      <c r="K17" s="53"/>
    </row>
    <row r="18" spans="2:11" ht="15.75" customHeight="1" x14ac:dyDescent="0.35">
      <c r="B18" s="140" t="s">
        <v>133</v>
      </c>
      <c r="C18" s="140"/>
      <c r="D18" s="140"/>
      <c r="E18" s="140"/>
      <c r="F18" s="140" t="s">
        <v>134</v>
      </c>
      <c r="G18" s="140"/>
      <c r="H18" s="140"/>
      <c r="I18" s="140"/>
      <c r="J18" s="140"/>
      <c r="K18" s="51"/>
    </row>
    <row r="19" spans="2:11" x14ac:dyDescent="0.35">
      <c r="B19" s="121" t="s">
        <v>135</v>
      </c>
      <c r="C19" s="121"/>
      <c r="D19" s="121"/>
      <c r="E19" s="121"/>
      <c r="F19" s="121"/>
      <c r="G19" s="121"/>
      <c r="H19" s="121"/>
      <c r="I19" s="121"/>
      <c r="J19" s="121"/>
      <c r="K19" s="53"/>
    </row>
    <row r="20" spans="2:11" x14ac:dyDescent="0.35">
      <c r="B20" s="121" t="s">
        <v>131</v>
      </c>
      <c r="C20" s="121"/>
      <c r="D20" s="121"/>
      <c r="E20" s="121"/>
      <c r="F20" s="121" t="s">
        <v>132</v>
      </c>
      <c r="G20" s="121"/>
      <c r="H20" s="121"/>
      <c r="I20" s="121"/>
      <c r="J20" s="121"/>
      <c r="K20" s="53"/>
    </row>
    <row r="21" spans="2:11" ht="15.75" customHeight="1" x14ac:dyDescent="0.35">
      <c r="B21" s="142" t="s">
        <v>136</v>
      </c>
      <c r="C21" s="142"/>
      <c r="D21" s="142"/>
      <c r="E21" s="142"/>
      <c r="F21" s="142" t="s">
        <v>137</v>
      </c>
      <c r="G21" s="142"/>
      <c r="H21" s="142"/>
      <c r="I21" s="142"/>
      <c r="J21" s="142"/>
      <c r="K21" s="56"/>
    </row>
    <row r="22" spans="2:11" ht="15.75" customHeight="1" x14ac:dyDescent="0.35">
      <c r="B22" s="126" t="s">
        <v>138</v>
      </c>
      <c r="C22" s="126"/>
      <c r="D22" s="126"/>
      <c r="E22" s="126"/>
      <c r="F22" s="126"/>
      <c r="G22" s="126"/>
      <c r="H22" s="126"/>
      <c r="I22" s="126"/>
      <c r="J22" s="126"/>
      <c r="K22" s="55"/>
    </row>
    <row r="23" spans="2:11" x14ac:dyDescent="0.35">
      <c r="B23" s="121" t="s">
        <v>131</v>
      </c>
      <c r="C23" s="121"/>
      <c r="D23" s="121"/>
      <c r="E23" s="121" t="s">
        <v>132</v>
      </c>
      <c r="F23" s="121"/>
      <c r="G23" s="121"/>
      <c r="H23" s="121" t="s">
        <v>139</v>
      </c>
      <c r="I23" s="121"/>
      <c r="J23" s="121"/>
      <c r="K23" s="53"/>
    </row>
    <row r="24" spans="2:11" x14ac:dyDescent="0.35">
      <c r="B24" s="121"/>
      <c r="C24" s="121"/>
      <c r="D24" s="121"/>
      <c r="E24" s="121"/>
      <c r="F24" s="121"/>
      <c r="G24" s="121"/>
      <c r="H24" s="54" t="s">
        <v>119</v>
      </c>
      <c r="I24" s="54" t="s">
        <v>120</v>
      </c>
      <c r="J24" s="54" t="s">
        <v>121</v>
      </c>
      <c r="K24" s="53"/>
    </row>
    <row r="25" spans="2:11" x14ac:dyDescent="0.35">
      <c r="B25" s="140" t="s">
        <v>140</v>
      </c>
      <c r="C25" s="140"/>
      <c r="D25" s="140"/>
      <c r="E25" s="142" t="s">
        <v>141</v>
      </c>
      <c r="F25" s="142"/>
      <c r="G25" s="142"/>
      <c r="H25" s="52">
        <v>2024</v>
      </c>
      <c r="I25" s="60" t="s">
        <v>128</v>
      </c>
      <c r="J25" s="52"/>
      <c r="K25" s="51"/>
    </row>
    <row r="26" spans="2:11" x14ac:dyDescent="0.35">
      <c r="K26" s="50"/>
    </row>
    <row r="27" spans="2:11" ht="56.25" customHeight="1" x14ac:dyDescent="0.35">
      <c r="B27" s="50"/>
      <c r="C27" s="141" t="s">
        <v>142</v>
      </c>
      <c r="D27" s="141"/>
      <c r="E27" s="141"/>
      <c r="F27" s="141"/>
      <c r="G27" s="141"/>
      <c r="H27" s="141"/>
      <c r="I27" s="141"/>
      <c r="K27" s="50"/>
    </row>
    <row r="28" spans="2:11" ht="16.5" customHeight="1" x14ac:dyDescent="0.35">
      <c r="E28" s="130" t="s">
        <v>143</v>
      </c>
      <c r="F28" s="130"/>
      <c r="G28" s="130"/>
      <c r="H28" s="130"/>
      <c r="I28" s="130"/>
      <c r="J28" s="130"/>
      <c r="K28" s="49"/>
    </row>
    <row r="29" spans="2:11" x14ac:dyDescent="0.35">
      <c r="B29" s="50"/>
      <c r="C29" s="50"/>
      <c r="D29" s="50"/>
      <c r="E29" s="130"/>
      <c r="F29" s="130"/>
      <c r="G29" s="130"/>
      <c r="H29" s="130"/>
      <c r="I29" s="130"/>
      <c r="J29" s="130"/>
      <c r="K29" s="49"/>
    </row>
    <row r="30" spans="2:11" ht="15" customHeight="1" x14ac:dyDescent="0.35">
      <c r="C30" s="48"/>
      <c r="D30" s="48"/>
      <c r="E30" s="48"/>
      <c r="F30" s="48"/>
      <c r="G30" s="48"/>
      <c r="H30" s="48"/>
    </row>
    <row r="31" spans="2:11" x14ac:dyDescent="0.35">
      <c r="B31" s="48"/>
      <c r="C31" s="48"/>
      <c r="D31" s="48"/>
      <c r="E31" s="48"/>
      <c r="F31" s="48"/>
      <c r="G31" s="48"/>
      <c r="H31" s="48"/>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6"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Cálculos</vt:lpstr>
      <vt:lpstr>Obra</vt:lpstr>
      <vt:lpstr>CONTROL CAMBIOS</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angel contreras gelves</cp:lastModifiedBy>
  <cp:revision/>
  <dcterms:created xsi:type="dcterms:W3CDTF">2017-04-28T13:22:52Z</dcterms:created>
  <dcterms:modified xsi:type="dcterms:W3CDTF">2024-11-18T16:09:06Z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