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INVITACIONES\INV 036 SILLAS ERGONOMIGAS\ANEXOS PARA PUBLICAR\"/>
    </mc:Choice>
  </mc:AlternateContent>
  <bookViews>
    <workbookView xWindow="0" yWindow="0" windowWidth="24000" windowHeight="963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O23" i="7" s="1"/>
  <c r="O19" i="7"/>
  <c r="O17" i="7"/>
  <c r="O16" i="7"/>
  <c r="L14" i="7"/>
  <c r="M14" i="7" s="1"/>
  <c r="O20" i="7" s="1"/>
  <c r="J14" i="7"/>
  <c r="H14" i="7"/>
  <c r="O15" i="7" l="1"/>
  <c r="O18" i="7" s="1"/>
  <c r="K14" i="7"/>
  <c r="O21" i="7"/>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<sst xmlns="http://schemas.openxmlformats.org/spreadsheetml/2006/main" count="54" uniqueCount="52">
  <si>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</si>
  <si>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</si>
  <si>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</si>
  <si>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</si>
  <si>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</si>
  <si>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</si>
  <si>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</si>
  <si>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</si>
  <si>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</si>
  <si>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</si>
  <si>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</si>
  <si>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</si>
  <si>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</si>
  <si>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</si>
  <si>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</si>
  <si>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</si>
  <si>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</si>
  <si>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</si>
  <si>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</si>
  <si>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</si>
  <si>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</si>
  <si>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</si>
  <si>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</si>
  <si>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</si>
  <si>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</si>
  <si>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</si>
  <si>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</si>
  <si>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</si>
  <si>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</si>
  <si>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</si>
  <si>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</si>
  <si>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</si>
  <si>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</si>
  <si>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</si>
  <si>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</si>
  <si>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</si>
  <si>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</si>
  <si>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</si>
  <si>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</si>
  <si>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</si>
  <si>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</si>
  <si>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</si>
  <si>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</si>
  <si>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</si>
  <si>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</si>
  <si>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</si>
  <si>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</si>
  <si>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</si>
  <si>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</si>
  <si>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</si>
  <si>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</si>
  <si>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Sillas con las siguientes características Asiento: 
• Regulable en altura (en posición sentado) margen ajuste entre 380 y 500 mm. 
• Anchura entre 400 - 450 mm. 
• Profundidad entre 380 y 420 mm. 
• Acolchado de 20 mm. recubierto con tela flexible y transpirable. 
• Borde anterior inclinado (gran radio de inclinación). 
Respaldo: Un respaldo bajo debe ser regulable en altura e inclinación y conseguir el correcto apoyo de las vértebras lumbares. 
• Anchura 400 - 450 mm. 
• Altura 250 - 300 mm. 
• Ajuste en altura de 150 - 250 mm. 
El respaldo alto debe permitir el apoyo lumbar y ser regulable en inclinación, con las siguientes características: 
• Regulación de la inclinación hacia atrás 15º. 
• Anchura 300 - 350 mm. 
• Altura 450 - 500 mm. 
• Material igual al del asiento 
Base de apoyo: La base de apoyo de la silla debe garantizar una correcta estabilidad de esta y por ello dispondrá de cinco brazos con ruedas que permitan la libertad de movimiento. 
La longitud de los brazos será por lo menos igual a la del asiento (380-450 mm.). 
Capacidad de carga: La silla debe soportar una carga estática y dinámica de 150 KG verticales sobre su superficie, sin que presente deformación alguna en su superficie o 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</si>
</sst>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26"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zoomScale="70" zoomScaleNormal="70" zoomScaleSheetLayoutView="70" zoomScalePageLayoutView="55" workbookViewId="0">
      <selection activeCell="C14" sqref="C14"/>
    </sheetView>
  </sheetViews>
  <sheetFormatPr baseColWidth="10" defaultColWidth="11.42578125" defaultRowHeight="15" x14ac:dyDescent="0.25"/>
  <cols>
    <col min="1" max="1" width="9.85546875" style="2" customWidth="1"/>
    <col min="2" max="2" width="98.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5" t="s">
        <v>4</v>
      </c>
    </row>
    <row r="8" spans="1:15" ht="9.9499999999999993" customHeight="1" x14ac:dyDescent="0.25">
      <c r="A8" s="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7"/>
      <c r="E10" s="8"/>
      <c r="F10" s="8"/>
      <c r="M10" s="8"/>
      <c r="N10" s="2"/>
    </row>
    <row r="11" spans="1:15" ht="30" customHeight="1" x14ac:dyDescent="0.25">
      <c r="A11" s="76"/>
      <c r="B11" s="77"/>
      <c r="D11" s="78" t="s">
        <v>8</v>
      </c>
      <c r="E11" s="79"/>
      <c r="F11" s="68"/>
      <c r="G11" s="69"/>
      <c r="H11" s="69"/>
      <c r="I11" s="70"/>
      <c r="K11" s="78" t="s">
        <v>9</v>
      </c>
      <c r="L11" s="79"/>
      <c r="M11" s="82"/>
      <c r="N11" s="8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408.75" customHeight="1" thickBot="1" x14ac:dyDescent="0.25">
      <c r="A14" s="26">
        <v>1</v>
      </c>
      <c r="B14" s="45" t="s">
        <v>51</v>
      </c>
      <c r="C14" s="12"/>
      <c r="D14" s="46">
        <v>500</v>
      </c>
      <c r="E14" s="44" t="s">
        <v>50</v>
      </c>
      <c r="F14" s="13"/>
      <c r="G14" s="11">
        <v>0</v>
      </c>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80" t="s">
        <v>25</v>
      </c>
      <c r="B15" s="81"/>
      <c r="C15" s="81"/>
      <c r="D15" s="81"/>
      <c r="E15" s="81"/>
      <c r="F15" s="81"/>
      <c r="G15" s="81"/>
      <c r="H15" s="81"/>
      <c r="I15" s="81"/>
      <c r="J15" s="81"/>
      <c r="K15" s="81"/>
      <c r="L15" s="53" t="s">
        <v>26</v>
      </c>
      <c r="M15" s="54"/>
      <c r="N15" s="54"/>
      <c r="O15" s="35">
        <f>SUMIF(G:G,0%,L:L)+SUMIF(G:G,"",L:L)</f>
        <v>0</v>
      </c>
    </row>
    <row r="16" spans="1:15" s="9" customFormat="1" ht="39" customHeight="1" x14ac:dyDescent="0.25">
      <c r="A16" s="59" t="s">
        <v>47</v>
      </c>
      <c r="B16" s="60"/>
      <c r="C16" s="60"/>
      <c r="D16" s="60"/>
      <c r="E16" s="60"/>
      <c r="F16" s="60"/>
      <c r="G16" s="60"/>
      <c r="H16" s="60"/>
      <c r="I16" s="60"/>
      <c r="J16" s="60"/>
      <c r="K16" s="61"/>
      <c r="L16" s="51" t="s">
        <v>27</v>
      </c>
      <c r="M16" s="52"/>
      <c r="N16" s="52"/>
      <c r="O16" s="36">
        <f>SUMIF(G:G,5%,L:L)</f>
        <v>0</v>
      </c>
    </row>
    <row r="17" spans="1:17" s="9" customFormat="1" ht="30" customHeight="1" x14ac:dyDescent="0.25">
      <c r="A17" s="62"/>
      <c r="B17" s="63"/>
      <c r="C17" s="63"/>
      <c r="D17" s="63"/>
      <c r="E17" s="63"/>
      <c r="F17" s="63"/>
      <c r="G17" s="63"/>
      <c r="H17" s="63"/>
      <c r="I17" s="63"/>
      <c r="J17" s="63"/>
      <c r="K17" s="64"/>
      <c r="L17" s="51" t="s">
        <v>28</v>
      </c>
      <c r="M17" s="52"/>
      <c r="N17" s="52"/>
      <c r="O17" s="36">
        <f>SUMIF(G:G,19%,L:L)</f>
        <v>0</v>
      </c>
    </row>
    <row r="18" spans="1:17" s="9" customFormat="1" ht="30" customHeight="1" x14ac:dyDescent="0.25">
      <c r="A18" s="62"/>
      <c r="B18" s="63"/>
      <c r="C18" s="63"/>
      <c r="D18" s="63"/>
      <c r="E18" s="63"/>
      <c r="F18" s="63"/>
      <c r="G18" s="63"/>
      <c r="H18" s="63"/>
      <c r="I18" s="63"/>
      <c r="J18" s="63"/>
      <c r="K18" s="64"/>
      <c r="L18" s="49" t="s">
        <v>21</v>
      </c>
      <c r="M18" s="50"/>
      <c r="N18" s="50"/>
      <c r="O18" s="37">
        <f>SUM(O15:O17)</f>
        <v>0</v>
      </c>
    </row>
    <row r="19" spans="1:17" s="9" customFormat="1" ht="30" customHeight="1" x14ac:dyDescent="0.25">
      <c r="A19" s="62"/>
      <c r="B19" s="63"/>
      <c r="C19" s="63"/>
      <c r="D19" s="63"/>
      <c r="E19" s="63"/>
      <c r="F19" s="63"/>
      <c r="G19" s="63"/>
      <c r="H19" s="63"/>
      <c r="I19" s="63"/>
      <c r="J19" s="63"/>
      <c r="K19" s="64"/>
      <c r="L19" s="47" t="s">
        <v>29</v>
      </c>
      <c r="M19" s="48"/>
      <c r="N19" s="48"/>
      <c r="O19" s="38">
        <f>SUMIF(G:G,5%,M:M)</f>
        <v>0</v>
      </c>
    </row>
    <row r="20" spans="1:17" s="9" customFormat="1" ht="30" customHeight="1" x14ac:dyDescent="0.25">
      <c r="A20" s="62"/>
      <c r="B20" s="63"/>
      <c r="C20" s="63"/>
      <c r="D20" s="63"/>
      <c r="E20" s="63"/>
      <c r="F20" s="63"/>
      <c r="G20" s="63"/>
      <c r="H20" s="63"/>
      <c r="I20" s="63"/>
      <c r="J20" s="63"/>
      <c r="K20" s="64"/>
      <c r="L20" s="47" t="s">
        <v>30</v>
      </c>
      <c r="M20" s="48"/>
      <c r="N20" s="48"/>
      <c r="O20" s="38">
        <f>SUMIF(G:G,19%,M:M)</f>
        <v>0</v>
      </c>
    </row>
    <row r="21" spans="1:17" s="9" customFormat="1" ht="30" customHeight="1" x14ac:dyDescent="0.25">
      <c r="A21" s="62"/>
      <c r="B21" s="63"/>
      <c r="C21" s="63"/>
      <c r="D21" s="63"/>
      <c r="E21" s="63"/>
      <c r="F21" s="63"/>
      <c r="G21" s="63"/>
      <c r="H21" s="63"/>
      <c r="I21" s="63"/>
      <c r="J21" s="63"/>
      <c r="K21" s="64"/>
      <c r="L21" s="49" t="s">
        <v>31</v>
      </c>
      <c r="M21" s="50"/>
      <c r="N21" s="50"/>
      <c r="O21" s="37">
        <f>SUM(O19:O20)</f>
        <v>0</v>
      </c>
    </row>
    <row r="22" spans="1:17" s="9" customFormat="1" ht="30" customHeight="1" x14ac:dyDescent="0.25">
      <c r="A22" s="62"/>
      <c r="B22" s="63"/>
      <c r="C22" s="63"/>
      <c r="D22" s="63"/>
      <c r="E22" s="63"/>
      <c r="F22" s="63"/>
      <c r="G22" s="63"/>
      <c r="H22" s="63"/>
      <c r="I22" s="63"/>
      <c r="J22" s="63"/>
      <c r="K22" s="64"/>
      <c r="L22" s="51" t="s">
        <v>32</v>
      </c>
      <c r="M22" s="52"/>
      <c r="N22" s="52"/>
      <c r="O22" s="36">
        <f>SUMIF(I:I,8%,N:N)</f>
        <v>0</v>
      </c>
    </row>
    <row r="23" spans="1:17" s="9" customFormat="1" ht="37.5" customHeight="1" x14ac:dyDescent="0.25">
      <c r="A23" s="62"/>
      <c r="B23" s="63"/>
      <c r="C23" s="63"/>
      <c r="D23" s="63"/>
      <c r="E23" s="63"/>
      <c r="F23" s="63"/>
      <c r="G23" s="63"/>
      <c r="H23" s="63"/>
      <c r="I23" s="63"/>
      <c r="J23" s="63"/>
      <c r="K23" s="64"/>
      <c r="L23" s="57" t="s">
        <v>33</v>
      </c>
      <c r="M23" s="58"/>
      <c r="N23" s="58"/>
      <c r="O23" s="37">
        <f>SUM(O22)</f>
        <v>0</v>
      </c>
    </row>
    <row r="24" spans="1:17" s="9" customFormat="1" ht="32.25" customHeight="1" thickBot="1" x14ac:dyDescent="0.3">
      <c r="A24" s="65"/>
      <c r="B24" s="66"/>
      <c r="C24" s="66"/>
      <c r="D24" s="66"/>
      <c r="E24" s="66"/>
      <c r="F24" s="66"/>
      <c r="G24" s="66"/>
      <c r="H24" s="66"/>
      <c r="I24" s="66"/>
      <c r="J24" s="66"/>
      <c r="K24" s="67"/>
      <c r="L24" s="55" t="s">
        <v>34</v>
      </c>
      <c r="M24" s="56"/>
      <c r="N24" s="56"/>
      <c r="O24" s="39">
        <f>+O18+O21+O23</f>
        <v>0</v>
      </c>
    </row>
    <row r="26" spans="1:17" ht="50.1" customHeight="1" thickBot="1" x14ac:dyDescent="0.3">
      <c r="B26" s="71"/>
      <c r="C26" s="71"/>
    </row>
    <row r="27" spans="1:17" x14ac:dyDescent="0.25">
      <c r="B27" s="92" t="s">
        <v>35</v>
      </c>
      <c r="C27" s="92"/>
    </row>
    <row r="28" spans="1:17" ht="15" customHeight="1" x14ac:dyDescent="0.25">
      <c r="M28" s="41"/>
      <c r="N28" s="42"/>
      <c r="O28" s="43"/>
    </row>
    <row r="29" spans="1:17" ht="15.75" customHeight="1" x14ac:dyDescent="0.25">
      <c r="M29" s="41"/>
      <c r="N29" s="42"/>
      <c r="O29" s="43"/>
    </row>
    <row r="30" spans="1:17" ht="15" customHeight="1" x14ac:dyDescent="0.25">
      <c r="A30" s="10" t="s">
        <v>36</v>
      </c>
      <c r="M30" s="41"/>
      <c r="N30" s="42"/>
      <c r="O30" s="43"/>
    </row>
    <row r="31" spans="1:17" x14ac:dyDescent="0.25">
      <c r="A31" s="91" t="s">
        <v>37</v>
      </c>
      <c r="B31" s="91"/>
      <c r="C31" s="91"/>
      <c r="D31" s="91"/>
      <c r="E31" s="91"/>
      <c r="F31" s="91"/>
      <c r="G31" s="91"/>
      <c r="H31" s="91"/>
      <c r="I31" s="91"/>
      <c r="J31" s="91"/>
      <c r="K31" s="91"/>
      <c r="L31" s="91"/>
      <c r="M31" s="91"/>
      <c r="N31" s="91"/>
      <c r="O31" s="91"/>
      <c r="P31" s="2"/>
      <c r="Q31" s="2"/>
    </row>
    <row r="32" spans="1:17" ht="15" customHeight="1" x14ac:dyDescent="0.25">
      <c r="A32" s="90" t="s">
        <v>38</v>
      </c>
      <c r="B32" s="90"/>
      <c r="C32" s="90"/>
      <c r="D32" s="90"/>
      <c r="E32" s="90"/>
      <c r="F32" s="90"/>
      <c r="G32" s="90"/>
      <c r="H32" s="90"/>
      <c r="I32" s="90"/>
      <c r="J32" s="90"/>
      <c r="K32" s="90"/>
      <c r="L32" s="90"/>
      <c r="M32" s="90"/>
      <c r="N32" s="90"/>
      <c r="O32" s="90"/>
      <c r="P32" s="40"/>
      <c r="Q32" s="40"/>
    </row>
    <row r="33" spans="1:17" x14ac:dyDescent="0.25">
      <c r="A33" s="89" t="s">
        <v>39</v>
      </c>
      <c r="B33" s="89"/>
      <c r="C33" s="89"/>
      <c r="D33" s="89"/>
      <c r="E33" s="89"/>
      <c r="F33" s="89"/>
      <c r="G33" s="89"/>
      <c r="H33" s="89"/>
      <c r="I33" s="89"/>
      <c r="J33" s="89"/>
      <c r="K33" s="89"/>
      <c r="L33" s="89"/>
      <c r="M33" s="89"/>
      <c r="N33" s="89"/>
      <c r="O33" s="89"/>
      <c r="P33" s="5"/>
      <c r="Q33" s="5"/>
    </row>
    <row r="34" spans="1:17" x14ac:dyDescent="0.25">
      <c r="A34" s="89" t="s">
        <v>40</v>
      </c>
      <c r="B34" s="89"/>
      <c r="C34" s="89"/>
      <c r="D34" s="89"/>
      <c r="E34" s="89"/>
      <c r="F34" s="89"/>
      <c r="G34" s="89"/>
      <c r="H34" s="89"/>
      <c r="I34" s="89"/>
      <c r="J34" s="89"/>
      <c r="K34" s="89"/>
      <c r="L34" s="89"/>
      <c r="M34" s="89"/>
      <c r="N34" s="89"/>
      <c r="O34" s="8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gfQFtYGstZI61B31SfYQcpwYZ3tyc2HhIf/dAvUlEWVaJDDyi8pQ6vwhX2zzlZT8DqT/6Jod2dambR5Rg+hA0g==" saltValue="VxhdVuNJDr/4n96xOoiQY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dcterms:created xsi:type="dcterms:W3CDTF">2017-04-28T13:22:52Z</dcterms:created>
  <dcterms:modified xsi:type="dcterms:W3CDTF">2024-09-24T04:39:15Z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