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8c2abf9533335f00/Documentos/2024-UDEC/COMPRAS/ZIPAQUIRA OBRA/23-09-2024/"/>
    </mc:Choice>
  </mc:AlternateContent>
  <xr:revisionPtr revIDLastSave="0" documentId="8_{A57EFA0D-188A-4B11-910E-4A53A128718C}" xr6:coauthVersionLast="47" xr6:coauthVersionMax="47" xr10:uidLastSave="{00000000-0000-0000-0000-000000000000}"/>
  <bookViews>
    <workbookView xWindow="-108" yWindow="-108" windowWidth="23256" windowHeight="12456" tabRatio="643" firstSheet="1" activeTab="1" xr2:uid="{00000000-000D-0000-FFFF-FFFF00000000}"/>
  </bookViews>
  <sheets>
    <sheet name="Cálculos" sheetId="2" state="hidden" r:id="rId1"/>
    <sheet name="Obra" sheetId="6" r:id="rId2"/>
    <sheet name="CONTROL CAMBIOS" sheetId="8" state="hidden" r:id="rId3"/>
  </sheets>
  <definedNames>
    <definedName name="_xlnm._FilterDatabase" localSheetId="1" hidden="1">Obra!$A$13:$O$767</definedName>
    <definedName name="_xlnm.Print_Area" localSheetId="1">Obra!$A$1:$K$771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7" i="6" l="1"/>
  <c r="K766" i="6"/>
  <c r="K768" i="6" s="1"/>
  <c r="K769" i="6" s="1"/>
  <c r="K770" i="6" s="1"/>
  <c r="K757" i="6"/>
  <c r="K752" i="6"/>
  <c r="K753" i="6"/>
  <c r="K755" i="6"/>
  <c r="K751" i="6"/>
  <c r="K754" i="6"/>
  <c r="K15" i="6"/>
  <c r="K16" i="6"/>
  <c r="K758" i="6" s="1"/>
  <c r="K761" i="6" s="1"/>
  <c r="K17" i="6"/>
  <c r="K18" i="6"/>
  <c r="K19" i="6"/>
  <c r="K21" i="6"/>
  <c r="K22" i="6"/>
  <c r="K23" i="6"/>
  <c r="K24" i="6"/>
  <c r="K759" i="6" l="1"/>
  <c r="K762" i="6"/>
  <c r="K760" i="6"/>
  <c r="K25" i="6"/>
  <c r="K26" i="6"/>
  <c r="K27" i="6"/>
  <c r="K28" i="6"/>
  <c r="K29" i="6"/>
  <c r="K31" i="6"/>
  <c r="K32" i="6"/>
  <c r="K33" i="6"/>
  <c r="K34" i="6"/>
  <c r="K35" i="6"/>
  <c r="K36" i="6"/>
  <c r="K37" i="6"/>
  <c r="K38" i="6"/>
  <c r="K39" i="6"/>
  <c r="K40" i="6"/>
  <c r="K41" i="6"/>
  <c r="K42" i="6"/>
  <c r="K43" i="6"/>
  <c r="K44" i="6"/>
  <c r="K45" i="6"/>
  <c r="K47" i="6"/>
  <c r="K48" i="6"/>
  <c r="K49" i="6"/>
  <c r="K50" i="6"/>
  <c r="K51" i="6"/>
  <c r="K52" i="6"/>
  <c r="K53" i="6"/>
  <c r="K54" i="6"/>
  <c r="K55" i="6"/>
  <c r="K56" i="6"/>
  <c r="K57" i="6"/>
  <c r="K58" i="6"/>
  <c r="K59" i="6"/>
  <c r="K60" i="6"/>
  <c r="K61" i="6"/>
  <c r="K62" i="6"/>
  <c r="K64" i="6"/>
  <c r="K65" i="6"/>
  <c r="K66" i="6"/>
  <c r="K67" i="6"/>
  <c r="K68" i="6"/>
  <c r="K69" i="6"/>
  <c r="K70" i="6"/>
  <c r="K71" i="6"/>
  <c r="K72" i="6"/>
  <c r="K73" i="6"/>
  <c r="K74" i="6"/>
  <c r="K75" i="6"/>
  <c r="K76" i="6"/>
  <c r="K77" i="6"/>
  <c r="K78" i="6"/>
  <c r="K79" i="6"/>
  <c r="K80" i="6"/>
  <c r="K81" i="6"/>
  <c r="K82" i="6"/>
  <c r="K83" i="6"/>
  <c r="K84" i="6"/>
  <c r="K85" i="6"/>
  <c r="K86" i="6"/>
  <c r="K87" i="6"/>
  <c r="K88" i="6"/>
  <c r="K89" i="6"/>
  <c r="K91" i="6"/>
  <c r="K92" i="6"/>
  <c r="K93" i="6"/>
  <c r="K94" i="6"/>
  <c r="K95" i="6"/>
  <c r="K96" i="6"/>
  <c r="K97" i="6"/>
  <c r="K98" i="6"/>
  <c r="K99" i="6"/>
  <c r="K100" i="6"/>
  <c r="K101" i="6"/>
  <c r="K102" i="6"/>
  <c r="K103" i="6"/>
  <c r="K104" i="6"/>
  <c r="K105" i="6"/>
  <c r="K106" i="6"/>
  <c r="K107" i="6"/>
  <c r="K110" i="6"/>
  <c r="K111" i="6"/>
  <c r="K112" i="6"/>
  <c r="K113" i="6"/>
  <c r="K114" i="6"/>
  <c r="K115" i="6"/>
  <c r="K117" i="6"/>
  <c r="K118" i="6"/>
  <c r="K119" i="6"/>
  <c r="K120" i="6"/>
  <c r="K121" i="6"/>
  <c r="K122" i="6"/>
  <c r="K123" i="6"/>
  <c r="K124" i="6"/>
  <c r="K125" i="6"/>
  <c r="K127" i="6"/>
  <c r="K128" i="6"/>
  <c r="K129" i="6"/>
  <c r="K130" i="6"/>
  <c r="K131" i="6"/>
  <c r="K132" i="6"/>
  <c r="K133" i="6"/>
  <c r="K134" i="6"/>
  <c r="K135" i="6"/>
  <c r="K137" i="6"/>
  <c r="K138" i="6"/>
  <c r="K139" i="6"/>
  <c r="K140" i="6"/>
  <c r="K141" i="6"/>
  <c r="K142" i="6"/>
  <c r="K143" i="6"/>
  <c r="K144" i="6"/>
  <c r="K145" i="6"/>
  <c r="K146" i="6"/>
  <c r="K148" i="6"/>
  <c r="K149" i="6"/>
  <c r="K150" i="6"/>
  <c r="K151" i="6"/>
  <c r="K152" i="6"/>
  <c r="K153" i="6"/>
  <c r="K154" i="6"/>
  <c r="K155" i="6"/>
  <c r="K157" i="6"/>
  <c r="K158" i="6"/>
  <c r="K159" i="6"/>
  <c r="K160" i="6"/>
  <c r="K161" i="6"/>
  <c r="K162" i="6"/>
  <c r="K163" i="6"/>
  <c r="K164" i="6"/>
  <c r="K165" i="6"/>
  <c r="K166" i="6"/>
  <c r="K168" i="6"/>
  <c r="K169" i="6"/>
  <c r="K170" i="6"/>
  <c r="K171" i="6"/>
  <c r="K172" i="6"/>
  <c r="K174" i="6"/>
  <c r="K175" i="6"/>
  <c r="K176" i="6"/>
  <c r="K177" i="6"/>
  <c r="K178" i="6"/>
  <c r="K179" i="6"/>
  <c r="K180" i="6"/>
  <c r="K181" i="6"/>
  <c r="K182" i="6"/>
  <c r="K183" i="6"/>
  <c r="K184" i="6"/>
  <c r="K185" i="6"/>
  <c r="K186" i="6"/>
  <c r="K187" i="6"/>
  <c r="K188" i="6"/>
  <c r="K189" i="6"/>
  <c r="K191" i="6"/>
  <c r="K192" i="6"/>
  <c r="K193" i="6"/>
  <c r="K196" i="6"/>
  <c r="K197" i="6"/>
  <c r="K198" i="6"/>
  <c r="K199" i="6"/>
  <c r="K201" i="6"/>
  <c r="K202" i="6"/>
  <c r="K204" i="6"/>
  <c r="K207" i="6"/>
  <c r="K208" i="6"/>
  <c r="K210" i="6"/>
  <c r="K211" i="6"/>
  <c r="K212" i="6"/>
  <c r="K213" i="6"/>
  <c r="K214" i="6"/>
  <c r="K215" i="6"/>
  <c r="K216" i="6"/>
  <c r="K217" i="6"/>
  <c r="K218" i="6"/>
  <c r="K219" i="6"/>
  <c r="K220" i="6"/>
  <c r="K221" i="6"/>
  <c r="K222" i="6"/>
  <c r="K223" i="6"/>
  <c r="K224" i="6"/>
  <c r="K225" i="6"/>
  <c r="K226" i="6"/>
  <c r="K227" i="6"/>
  <c r="K229" i="6"/>
  <c r="K230" i="6"/>
  <c r="K231" i="6"/>
  <c r="K232" i="6"/>
  <c r="K233" i="6"/>
  <c r="K234" i="6"/>
  <c r="K235" i="6"/>
  <c r="K236" i="6"/>
  <c r="K237" i="6"/>
  <c r="K238" i="6"/>
  <c r="K239" i="6"/>
  <c r="K240" i="6"/>
  <c r="K241" i="6"/>
  <c r="K242" i="6"/>
  <c r="K243" i="6"/>
  <c r="K244" i="6"/>
  <c r="K245" i="6"/>
  <c r="K246" i="6"/>
  <c r="K247" i="6"/>
  <c r="K248" i="6"/>
  <c r="K249" i="6"/>
  <c r="K252" i="6"/>
  <c r="K253" i="6"/>
  <c r="K255" i="6"/>
  <c r="K258" i="6"/>
  <c r="K259" i="6"/>
  <c r="K260" i="6"/>
  <c r="K261" i="6"/>
  <c r="K262" i="6"/>
  <c r="K264" i="6"/>
  <c r="K266" i="6"/>
  <c r="K267" i="6"/>
  <c r="K268" i="6"/>
  <c r="K269" i="6"/>
  <c r="K270" i="6"/>
  <c r="K273" i="6"/>
  <c r="K274" i="6"/>
  <c r="K275" i="6"/>
  <c r="K276" i="6"/>
  <c r="K277" i="6"/>
  <c r="K278" i="6"/>
  <c r="K279" i="6"/>
  <c r="K280" i="6"/>
  <c r="K281" i="6"/>
  <c r="K282" i="6"/>
  <c r="K283" i="6"/>
  <c r="K284" i="6"/>
  <c r="K285" i="6"/>
  <c r="K286" i="6"/>
  <c r="K288" i="6"/>
  <c r="K289" i="6"/>
  <c r="K290" i="6"/>
  <c r="K291" i="6"/>
  <c r="K293" i="6"/>
  <c r="K294" i="6"/>
  <c r="K295" i="6"/>
  <c r="K296" i="6"/>
  <c r="K297" i="6"/>
  <c r="K298" i="6"/>
  <c r="K299" i="6"/>
  <c r="K300" i="6"/>
  <c r="K301" i="6"/>
  <c r="K302" i="6"/>
  <c r="K303" i="6"/>
  <c r="K304" i="6"/>
  <c r="K305" i="6"/>
  <c r="K306" i="6"/>
  <c r="K307" i="6"/>
  <c r="K308" i="6"/>
  <c r="K312" i="6"/>
  <c r="K313" i="6"/>
  <c r="K314" i="6"/>
  <c r="K315" i="6"/>
  <c r="K316" i="6"/>
  <c r="K317" i="6"/>
  <c r="K318" i="6"/>
  <c r="K320" i="6"/>
  <c r="K321" i="6"/>
  <c r="K322" i="6"/>
  <c r="K323" i="6"/>
  <c r="K324" i="6"/>
  <c r="K326" i="6"/>
  <c r="K327" i="6"/>
  <c r="K328" i="6"/>
  <c r="K329" i="6"/>
  <c r="K330" i="6"/>
  <c r="K331" i="6"/>
  <c r="K332" i="6"/>
  <c r="K334" i="6"/>
  <c r="K335" i="6"/>
  <c r="K336" i="6"/>
  <c r="K339" i="6"/>
  <c r="K340" i="6"/>
  <c r="K341" i="6"/>
  <c r="K342" i="6"/>
  <c r="K343" i="6"/>
  <c r="K344" i="6"/>
  <c r="K346" i="6"/>
  <c r="K347" i="6"/>
  <c r="K348" i="6"/>
  <c r="K349" i="6"/>
  <c r="K351" i="6"/>
  <c r="K352" i="6"/>
  <c r="K353" i="6"/>
  <c r="K354" i="6"/>
  <c r="K356" i="6"/>
  <c r="K357" i="6"/>
  <c r="K358" i="6"/>
  <c r="K359" i="6"/>
  <c r="K360" i="6"/>
  <c r="K362" i="6"/>
  <c r="K363" i="6"/>
  <c r="K364" i="6"/>
  <c r="K365" i="6"/>
  <c r="K367" i="6"/>
  <c r="K368" i="6"/>
  <c r="K369" i="6"/>
  <c r="K370" i="6"/>
  <c r="K371" i="6"/>
  <c r="K374" i="6"/>
  <c r="K375" i="6"/>
  <c r="K376" i="6"/>
  <c r="K377" i="6"/>
  <c r="K378" i="6"/>
  <c r="K379" i="6"/>
  <c r="K380" i="6"/>
  <c r="K382" i="6"/>
  <c r="K383" i="6"/>
  <c r="K384" i="6"/>
  <c r="K386" i="6"/>
  <c r="K387" i="6"/>
  <c r="K388" i="6"/>
  <c r="K389" i="6"/>
  <c r="K390" i="6"/>
  <c r="K391" i="6"/>
  <c r="K392" i="6"/>
  <c r="K393" i="6"/>
  <c r="K394" i="6"/>
  <c r="K395" i="6"/>
  <c r="K397" i="6"/>
  <c r="K398" i="6"/>
  <c r="K400" i="6"/>
  <c r="K401" i="6"/>
  <c r="K402" i="6"/>
  <c r="K404" i="6"/>
  <c r="K405" i="6"/>
  <c r="K406"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1" i="6"/>
  <c r="K442" i="6"/>
  <c r="K443" i="6"/>
  <c r="K444" i="6"/>
  <c r="K445" i="6"/>
  <c r="K446" i="6"/>
  <c r="K447" i="6"/>
  <c r="K449" i="6"/>
  <c r="K450" i="6"/>
  <c r="K451" i="6"/>
  <c r="K452" i="6"/>
  <c r="K454" i="6"/>
  <c r="K455" i="6"/>
  <c r="K456" i="6"/>
  <c r="K457" i="6"/>
  <c r="K458" i="6"/>
  <c r="K459" i="6"/>
  <c r="K460" i="6"/>
  <c r="K461" i="6"/>
  <c r="K462" i="6"/>
  <c r="K463" i="6"/>
  <c r="K464" i="6"/>
  <c r="K465" i="6"/>
  <c r="K466" i="6"/>
  <c r="K467" i="6"/>
  <c r="K468" i="6"/>
  <c r="K469" i="6"/>
  <c r="K470" i="6"/>
  <c r="K472" i="6"/>
  <c r="K473" i="6"/>
  <c r="K474" i="6"/>
  <c r="K475" i="6"/>
  <c r="K477" i="6"/>
  <c r="K478" i="6"/>
  <c r="K479" i="6"/>
  <c r="K480" i="6"/>
  <c r="K481" i="6"/>
  <c r="K482" i="6"/>
  <c r="K483" i="6"/>
  <c r="K484" i="6"/>
  <c r="K485" i="6"/>
  <c r="K486" i="6"/>
  <c r="K487" i="6"/>
  <c r="K488" i="6"/>
  <c r="K489" i="6"/>
  <c r="K490" i="6"/>
  <c r="K491" i="6"/>
  <c r="K492" i="6"/>
  <c r="K493" i="6"/>
  <c r="K494" i="6"/>
  <c r="K497" i="6"/>
  <c r="K498" i="6"/>
  <c r="K499" i="6"/>
  <c r="K500" i="6"/>
  <c r="K501" i="6"/>
  <c r="K502" i="6"/>
  <c r="K503" i="6"/>
  <c r="K504" i="6"/>
  <c r="K505" i="6"/>
  <c r="K506" i="6"/>
  <c r="K507" i="6"/>
  <c r="K508" i="6"/>
  <c r="K509" i="6"/>
  <c r="K511" i="6"/>
  <c r="K512" i="6"/>
  <c r="K513" i="6"/>
  <c r="K515" i="6"/>
  <c r="K516" i="6"/>
  <c r="K517" i="6"/>
  <c r="K518" i="6"/>
  <c r="K520" i="6"/>
  <c r="K521" i="6"/>
  <c r="K522" i="6"/>
  <c r="K523" i="6"/>
  <c r="K524" i="6"/>
  <c r="K525" i="6"/>
  <c r="K527" i="6"/>
  <c r="K528" i="6"/>
  <c r="K529" i="6"/>
  <c r="K530" i="6"/>
  <c r="K531" i="6"/>
  <c r="K532" i="6"/>
  <c r="K534" i="6"/>
  <c r="K535" i="6"/>
  <c r="K537" i="6"/>
  <c r="K538" i="6"/>
  <c r="K539" i="6"/>
  <c r="K540" i="6"/>
  <c r="K541" i="6"/>
  <c r="K542" i="6"/>
  <c r="K543" i="6"/>
  <c r="K546" i="6"/>
  <c r="K547" i="6"/>
  <c r="K548" i="6"/>
  <c r="K550" i="6"/>
  <c r="K551" i="6"/>
  <c r="K552" i="6"/>
  <c r="K553" i="6"/>
  <c r="K554" i="6"/>
  <c r="K556" i="6"/>
  <c r="K558" i="6"/>
  <c r="K560" i="6"/>
  <c r="K561" i="6"/>
  <c r="K563" i="6"/>
  <c r="K565" i="6"/>
  <c r="K566" i="6"/>
  <c r="K568" i="6"/>
  <c r="K569" i="6"/>
  <c r="K570" i="6"/>
  <c r="K571" i="6"/>
  <c r="K572" i="6"/>
  <c r="K573" i="6"/>
  <c r="K574" i="6"/>
  <c r="K575" i="6"/>
  <c r="K577" i="6"/>
  <c r="K579" i="6"/>
  <c r="K581" i="6"/>
  <c r="K583" i="6"/>
  <c r="K584" i="6"/>
  <c r="K585" i="6"/>
  <c r="K586" i="6"/>
  <c r="K587" i="6"/>
  <c r="K588" i="6"/>
  <c r="K589" i="6"/>
  <c r="K590" i="6"/>
  <c r="K592" i="6"/>
  <c r="K594" i="6"/>
  <c r="K596" i="6"/>
  <c r="K598" i="6"/>
  <c r="K600" i="6"/>
  <c r="K602" i="6"/>
  <c r="K603" i="6"/>
  <c r="K604" i="6"/>
  <c r="K605" i="6"/>
  <c r="K606" i="6"/>
  <c r="K607" i="6"/>
  <c r="K608" i="6"/>
  <c r="K609" i="6"/>
  <c r="K610" i="6"/>
  <c r="K611" i="6"/>
  <c r="K612" i="6"/>
  <c r="K613" i="6"/>
  <c r="K614" i="6"/>
  <c r="K617" i="6"/>
  <c r="K618" i="6"/>
  <c r="K619" i="6"/>
  <c r="K621" i="6"/>
  <c r="K622" i="6"/>
  <c r="K623" i="6"/>
  <c r="K624" i="6"/>
  <c r="K625" i="6"/>
  <c r="K626" i="6"/>
  <c r="K627" i="6"/>
  <c r="K628" i="6"/>
  <c r="K629" i="6"/>
  <c r="K630" i="6"/>
  <c r="K631" i="6"/>
  <c r="K632" i="6"/>
  <c r="K633" i="6"/>
  <c r="K635" i="6"/>
  <c r="K636" i="6"/>
  <c r="K637" i="6"/>
  <c r="K639" i="6"/>
  <c r="K640" i="6"/>
  <c r="K641" i="6"/>
  <c r="K643" i="6"/>
  <c r="K646" i="6"/>
  <c r="K648" i="6"/>
  <c r="K649" i="6"/>
  <c r="K651" i="6"/>
  <c r="K652" i="6"/>
  <c r="K654" i="6"/>
  <c r="K655" i="6"/>
  <c r="K656" i="6"/>
  <c r="K657" i="6"/>
  <c r="K659" i="6"/>
  <c r="K660" i="6"/>
  <c r="K661" i="6"/>
  <c r="K662" i="6"/>
  <c r="K663" i="6"/>
  <c r="K664" i="6"/>
  <c r="K666" i="6"/>
  <c r="K667" i="6"/>
  <c r="K668" i="6"/>
  <c r="K669" i="6"/>
  <c r="K670" i="6"/>
  <c r="K671" i="6"/>
  <c r="K672" i="6"/>
  <c r="K673" i="6"/>
  <c r="K674" i="6"/>
  <c r="K675" i="6"/>
  <c r="K676" i="6"/>
  <c r="K677" i="6"/>
  <c r="K678" i="6"/>
  <c r="K680" i="6"/>
  <c r="K681" i="6"/>
  <c r="K682" i="6"/>
  <c r="K683" i="6"/>
  <c r="K684" i="6"/>
  <c r="K685" i="6"/>
  <c r="K686" i="6"/>
  <c r="K687" i="6"/>
  <c r="K688" i="6"/>
  <c r="K689" i="6"/>
  <c r="K690" i="6"/>
  <c r="K692" i="6"/>
  <c r="K693" i="6"/>
  <c r="K694" i="6"/>
  <c r="K695" i="6"/>
  <c r="K696" i="6"/>
  <c r="K697" i="6"/>
  <c r="K698" i="6"/>
  <c r="K699" i="6"/>
  <c r="K700" i="6"/>
  <c r="K701" i="6"/>
  <c r="K702" i="6"/>
  <c r="K703" i="6"/>
  <c r="K704" i="6"/>
  <c r="K705" i="6"/>
  <c r="K706" i="6"/>
  <c r="K707" i="6"/>
  <c r="K708" i="6"/>
  <c r="K709"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63" i="6" l="1"/>
  <c r="K764" i="6" s="1"/>
  <c r="K771" i="6" s="1"/>
</calcChain>
</file>

<file path=xl/sharedStrings.xml><?xml version="1.0" encoding="utf-8"?>
<sst xmlns="http://schemas.openxmlformats.org/spreadsheetml/2006/main" count="2181" uniqueCount="1529">
  <si>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</si>
  <si>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</si>
  <si>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</si>
  <si>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</si>
  <si>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</si>
  <si>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</si>
  <si>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</si>
  <si>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</si>
  <si>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</si>
  <si>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</si>
  <si>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</si>
  <si>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</si>
  <si>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</si>
  <si>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</si>
  <si>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</si>
  <si>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</si>
  <si>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</si>
  <si>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</si>
  <si>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</si>
  <si>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</si>
  <si>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</si>
  <si>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</si>
  <si>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</si>
  <si>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</si>
  <si>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</si>
  <si>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</si>
  <si>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</si>
  <si>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</si>
  <si>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</si>
  <si>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</si>
  <si>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</si>
  <si>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</si>
  <si>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</si>
  <si>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</si>
  <si>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</si>
  <si>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</si>
  <si>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</si>
  <si>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</si>
  <si>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</si>
  <si>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</si>
  <si>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</si>
  <si>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</si>
  <si>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</si>
  <si>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</si>
  <si>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</si>
  <si>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</si>
  <si>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</si>
  <si>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</si>
  <si>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</si>
  <si>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</si>
  <si>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</si>
  <si>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</si>
  <si>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</si>
  <si>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</si>
  <si>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</si>
  <si>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</si>
  <si>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</si>
  <si>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</si>
  <si>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</si>
  <si>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t>VIGENCIA: 2024-07-31</t>
  </si>
  <si>
    <t>CÓDIGO: ABSr125</t>
  </si>
  <si>
    <t>1.0</t>
  </si>
  <si>
    <t>PRELIMINARES</t>
  </si>
  <si>
    <t>1.1</t>
  </si>
  <si>
    <t xml:space="preserve">Descapote a maquina e= 20 cm </t>
  </si>
  <si>
    <t>1.2</t>
  </si>
  <si>
    <t>Cerca en teja de Zinc H=1.80 M</t>
  </si>
  <si>
    <t>1.3</t>
  </si>
  <si>
    <t xml:space="preserve">Localización y replanteo  de cimientos con elementos de precisión </t>
  </si>
  <si>
    <t>1.4</t>
  </si>
  <si>
    <t>Campamento 18 M2</t>
  </si>
  <si>
    <t>1.5</t>
  </si>
  <si>
    <t>Red electrica provisional L=50 m</t>
  </si>
  <si>
    <t>2.0</t>
  </si>
  <si>
    <t>MOVIMIENTO DE TIERRAS</t>
  </si>
  <si>
    <t>2.1</t>
  </si>
  <si>
    <t>Excavaciones varias a máquina sin clasificar (incluye retiro de sobrantes a una distancia menor de 5 km)</t>
  </si>
  <si>
    <t>2.2</t>
  </si>
  <si>
    <t>Excavación manual en material común h=0.0-2.0 m (incluye retiro de sobrantes a una distancia menor de 5 km)</t>
  </si>
  <si>
    <t>2.3</t>
  </si>
  <si>
    <t>Relleno en recebo común compactado mecánicamente</t>
  </si>
  <si>
    <t>2.4</t>
  </si>
  <si>
    <t>Retiro de sobrantes provenientes de todo tipo de excavaciónes a una distancia promedio de 34 Kms (Zipaquira - Cota). Incluye costo de botadero certificado</t>
  </si>
  <si>
    <t>2.5</t>
  </si>
  <si>
    <t>Rellenos agregado en material de base compactado mecanicamente</t>
  </si>
  <si>
    <t>2.6</t>
  </si>
  <si>
    <t xml:space="preserve">Subbase granular (norma Invias 320) </t>
  </si>
  <si>
    <t>2.7</t>
  </si>
  <si>
    <t>Geotextil T2400</t>
  </si>
  <si>
    <t>2.8</t>
  </si>
  <si>
    <t>Relleno en arena de peña</t>
  </si>
  <si>
    <t>2.9</t>
  </si>
  <si>
    <t xml:space="preserve">Excavación dirigida </t>
  </si>
  <si>
    <t>3.0</t>
  </si>
  <si>
    <t>CIMENTACION</t>
  </si>
  <si>
    <t>3.1</t>
  </si>
  <si>
    <t>Prehueco para  pilotes - h= 30 cm</t>
  </si>
  <si>
    <t>3.2</t>
  </si>
  <si>
    <t>Pilotes pre excavados Ø=0,60m profundidad variable, fundidos en sitio, incluye suministro e instalacion de concreto tremie de 3.500 psi (24.5 MPA) y pre excavaciòn del pilote y todo lo requerido para su correcta ejecuciòn.(no incluye acero de refuerzo)</t>
  </si>
  <si>
    <t>3.3</t>
  </si>
  <si>
    <t>Demolicion cabeza de pilotes</t>
  </si>
  <si>
    <t>3.4</t>
  </si>
  <si>
    <t xml:space="preserve">Dados en concreto reforzado 3.000 psi </t>
  </si>
  <si>
    <t>3.5</t>
  </si>
  <si>
    <t xml:space="preserve">Vigas de amarre en concreto 3.000 psi </t>
  </si>
  <si>
    <t>3.6</t>
  </si>
  <si>
    <t>Placa de piso maciza en concreto 3.000 psi, e= 0,10</t>
  </si>
  <si>
    <t>3.7</t>
  </si>
  <si>
    <t>Suministro, transporte e instalacion de politieno de 6 micras</t>
  </si>
  <si>
    <t>3.8</t>
  </si>
  <si>
    <t>Acero figurado 60000 psi, Incluye corte, figurado y fijación, mas todos los elementos y accesorios necesarios para su correcta instalación.</t>
  </si>
  <si>
    <t>3.9</t>
  </si>
  <si>
    <t>Refuerzo malla electrosoldada Incluye corte, fijación, mas todos los elementos y accesorios necesarios para su correcta instalación.</t>
  </si>
  <si>
    <t>3.10</t>
  </si>
  <si>
    <t xml:space="preserve">Base en concreto pobre de limpieza e.= 5 cm f'c=1.500 Psi, mezclado en sitio.  Incluye todos los elementos necesarios para su correcta ejecución. </t>
  </si>
  <si>
    <t>3.11</t>
  </si>
  <si>
    <t>Concreto ciclópeo de f'c=2.500 Psi mezclado en sitio, 40% rajon - 60% concreto</t>
  </si>
  <si>
    <t>3.12</t>
  </si>
  <si>
    <t xml:space="preserve">Vigas de cimentación en concreto f'c=4000 psi, formaleta corriente con acabado no visto. Incluye todos los elementos necesarios para su correcta ejecución. </t>
  </si>
  <si>
    <t>3.13</t>
  </si>
  <si>
    <t xml:space="preserve">Placa en concreto e:10 cms, f'c=4.000 Psi. Incluye  todos los elementos necesarios para su correcta ejecución. </t>
  </si>
  <si>
    <t>3.14</t>
  </si>
  <si>
    <t xml:space="preserve">Placa maciza e=15 cms de f'c=4.000 psi. Incluye formaleta, curado y todos los elementos necesarios para su correcta ejecución. </t>
  </si>
  <si>
    <t>3.15</t>
  </si>
  <si>
    <t>Concreto ciclopeo 2000 PSI 40% rajon</t>
  </si>
  <si>
    <t>4.0</t>
  </si>
  <si>
    <t>ESTRUCTURAS EN CONCRETO</t>
  </si>
  <si>
    <t>4.1</t>
  </si>
  <si>
    <t>Placa aligerada en concreto reforzado de 3000 psi con vigas descolgadas,  incluye vigas, viguetas, riostras, torta superior e= 6.0 cm, caseton recuperable,según diseño (no incluye acero de refuerzo) Nivel 4.5 - 8.10 - 11.70 - 15.30</t>
  </si>
  <si>
    <t>4.2</t>
  </si>
  <si>
    <t>Placa aligerada en concreto reforzado de 3000 psi con vigas descolgadas,  incluye vigas, viguetas, riostras, torta superior e= 12.0 cm, caseton recuperable, según diseño) (no incluye acero de refuerzo) Nivel 18,90</t>
  </si>
  <si>
    <t>4.3</t>
  </si>
  <si>
    <t>Placa maciza en concreto reforzado de 3000 psi  e= 20.0 cm,  (no incluye acero de refuerzo). Nivel - 4.5 -18,90</t>
  </si>
  <si>
    <t>4.4</t>
  </si>
  <si>
    <t xml:space="preserve">Columnas en concreto 3.000 psi  </t>
  </si>
  <si>
    <t>4.5</t>
  </si>
  <si>
    <t xml:space="preserve">Muro tipo pantallas en concreto 3.000 psi  </t>
  </si>
  <si>
    <t>4.6</t>
  </si>
  <si>
    <t xml:space="preserve">Escalera maciza 3.000 psi. </t>
  </si>
  <si>
    <t>4.7</t>
  </si>
  <si>
    <t xml:space="preserve">Vigas aereas en concreto 3.000 psi. Nivel 18,90  </t>
  </si>
  <si>
    <t>4.8</t>
  </si>
  <si>
    <t>Acero figurado 60000 psi</t>
  </si>
  <si>
    <t>4.9</t>
  </si>
  <si>
    <t>Refuerzo malla electrosoldada</t>
  </si>
  <si>
    <t>4.11</t>
  </si>
  <si>
    <t xml:space="preserve"> ANCLAJE 1/2" L=50 CM</t>
  </si>
  <si>
    <t>4.12</t>
  </si>
  <si>
    <t>ANCLAJE 3/8" L=30 cm</t>
  </si>
  <si>
    <t>4.13</t>
  </si>
  <si>
    <t xml:space="preserve">COLUMNETAS DE 0.12 X 0.25 MTS PARA CONFINAMIENTO DE MAMPOSTERÍA, EN CONCRETO  EN F'C=3.000 PSI. INCLUYE FORMALETA, CURADO Y TODOS LOS ELEMENTOS NECESARIOS PARA SU CORRECTA EJECUCIÓN. </t>
  </si>
  <si>
    <t>4.14</t>
  </si>
  <si>
    <t xml:space="preserve">VIGUETA DE 0.12 X 0.15 MTS PARA CONFINAMIENTO MAMPOSTERÍA, EN CONCRETO DE F'C=3.000 PSI. INCLUYE FORMALETA, CURADO Y TODOS LOS ELEMENTOS NECESARIOS PARA SU CORRECTA EJECUCIÓN. </t>
  </si>
  <si>
    <t>4.19</t>
  </si>
  <si>
    <t xml:space="preserve">Placa en Metaldeck de 2" cal 22, e= 12 cms en  f'c=4.000 psi,  Incluye conectores, formaleta y todos los elementos necesarios para su correcta ejecución. </t>
  </si>
  <si>
    <t>4.21</t>
  </si>
  <si>
    <t>Cárcamo en concreto impermeabilizado de f'c=4.000 Psi gravilla fina, para la acometida principal MT de 40 x 30 cms con tapa en lámina de alfajor. Incluye todos los elementos necesarios para su correcta ejecución</t>
  </si>
  <si>
    <t>4.22</t>
  </si>
  <si>
    <t>Placa aerea de contrapiso aligerada h: 33 cm en concreto de f'c= 4.000 psi y espesor de la torta 7 cms, con todos elementos necesarios para su correcta ejecución.</t>
  </si>
  <si>
    <t>5.0</t>
  </si>
  <si>
    <t>SERVICIOS DE ESTRUCTURACIÓN E INSTALACIÓN DE PISOS, BASES Y ACABADOS</t>
  </si>
  <si>
    <t>5.1</t>
  </si>
  <si>
    <t>Alistado pisos 1:3, e=0,04</t>
  </si>
  <si>
    <t>5.2</t>
  </si>
  <si>
    <t>Alistado impermeabilizado pisos 1:3, e = 0.04</t>
  </si>
  <si>
    <t>5.3</t>
  </si>
  <si>
    <t>Alistado impermeabilizado pisos 1:3, e = 0.04 (PARA CUBIERTAS)</t>
  </si>
  <si>
    <t>5.4</t>
  </si>
  <si>
    <t>Suministro, transporte e instalacion de baldosa de granito, color según diseño</t>
  </si>
  <si>
    <t>5.5</t>
  </si>
  <si>
    <t>Destronque y pulido de plomo baldosa grano de mármol n.5</t>
  </si>
  <si>
    <t>5.6</t>
  </si>
  <si>
    <t>Tablon liston Mocca 30.5 x 7.5 cms de Alfagres o similar, incluye todo lo necesario para su correcta instalación</t>
  </si>
  <si>
    <t>5.7</t>
  </si>
  <si>
    <t>Contra huella en granito lavado para escaleras</t>
  </si>
  <si>
    <t>5.8</t>
  </si>
  <si>
    <t>Guardaescoba en baldosa de granito, color según diseño H= 7 cm</t>
  </si>
  <si>
    <t>5.9</t>
  </si>
  <si>
    <t>Mediacaña en granito pulido prefabricado h =10cms -</t>
  </si>
  <si>
    <t>5.10</t>
  </si>
  <si>
    <t>Alistado de piso en mortero 1:3 e: 7 cm</t>
  </si>
  <si>
    <t>5.11</t>
  </si>
  <si>
    <t xml:space="preserve">PLACA BASE CONCRETO 0,15 2500 PSI </t>
  </si>
  <si>
    <t>5.12</t>
  </si>
  <si>
    <t>Guardaescoba en MDF forrado en madefilm color  Roble Claro, h: 23 cms y e:12 mm, incluye todo lo necesario para su correcta instalación</t>
  </si>
  <si>
    <t>5.13</t>
  </si>
  <si>
    <t>5.14</t>
  </si>
  <si>
    <t>Guardaescoba liston mocca de h:.7.5 cms de Alfagres o similar, incluye todo lo necesario para su correcta instalación</t>
  </si>
  <si>
    <t>5.15</t>
  </si>
  <si>
    <t>Cinta Antideslizante Adhesiva Reflectiva 2puLG</t>
  </si>
  <si>
    <t>5.16</t>
  </si>
  <si>
    <t>ADOQUIN EN CONCRETO 6 CM</t>
  </si>
  <si>
    <t>5.17</t>
  </si>
  <si>
    <t xml:space="preserve">CERAMICA PISO TRAFICO 5, CALIDAD PRIMERA </t>
  </si>
  <si>
    <t>5.18</t>
  </si>
  <si>
    <t xml:space="preserve">TAPA REGISTRO 20X20 </t>
  </si>
  <si>
    <t>5.19</t>
  </si>
  <si>
    <t>ALFOMBRA TRÁFICO COMERCIAL VICTORY RALLY-1  DE ALFA O SIMILAR, EN NYLON BCF ARGOLLADA, DE 750 GRAMOS/M2 Y 6 MM DE ALTURA. INCLUYE ESPUMA DE POLIETILENO DE ALTA DENSIDAD, ADHESIVO Y TODO LO NECESARIO PARA SU CORRECTA INSTALACIÓN</t>
  </si>
  <si>
    <t>5.20</t>
  </si>
  <si>
    <t>LAMINADO EN MADERA BISELADO TRAFICO 32  COLOR A ELEGIR, E:8.0MM. INCLUYE GUARDAESCOBA H: 7.5 CMS, PIRLANES, ESPUMA DE POLIETILENO DE ALTA DENSIDAD  Y TODO LO NECESARIO PARA SU CORRECTA INSTALACIÓN</t>
  </si>
  <si>
    <t>5.21</t>
  </si>
  <si>
    <t xml:space="preserve">GUARDAESCOBA EN MADERA SAPAN </t>
  </si>
  <si>
    <t>5.22</t>
  </si>
  <si>
    <t>Bocapuerta en granito pulido</t>
  </si>
  <si>
    <t>5.23</t>
  </si>
  <si>
    <t xml:space="preserve">FIBRA DE VIDRIO 1½" TIPO ACÚSTIFIBRA (DENSIDAD: 96KG/M³)
</t>
  </si>
  <si>
    <t>5.24</t>
  </si>
  <si>
    <t>POLIETILENO CAL 6, PARA PROTECCIÓN DEL AISLAMIENTO ACÚSTICO</t>
  </si>
  <si>
    <t>5.25</t>
  </si>
  <si>
    <t>ALISTADO ENDURECIDO 1:3, E=0.04</t>
  </si>
  <si>
    <t>5.26</t>
  </si>
  <si>
    <t>ALISTADO ENDURECIDO 1:3, E=0.07</t>
  </si>
  <si>
    <t>6.0</t>
  </si>
  <si>
    <t>MAMPOSTERIA Y ELEMENTOS NO ESTRUCTURALES</t>
  </si>
  <si>
    <t>6.1</t>
  </si>
  <si>
    <t>Muro en bloque nº 5 e=0.12 m</t>
  </si>
  <si>
    <t>6.2</t>
  </si>
  <si>
    <t xml:space="preserve">Muro en ladrillo prensado liviano a la vista - Cocoa o similar </t>
  </si>
  <si>
    <t>6.3</t>
  </si>
  <si>
    <t xml:space="preserve">Muro tipo MA00 en bloque No 5, según diseño. Ancho total 32.5 cm (Incluye mamposteria doble, 2 caras externas  + 1 interna en pañete , relleno interno en fibra de vidrio de 2.5". </t>
  </si>
  <si>
    <t>6.4</t>
  </si>
  <si>
    <t>Muro drywall doble cara 0.12 m (Incluye relleno en fibra de vidrio de 2.5")</t>
  </si>
  <si>
    <t>6.5</t>
  </si>
  <si>
    <t>Remates en concreto de 3000 psi (10x20 cm)  Incluye acero de refuerzo</t>
  </si>
  <si>
    <t>6.6</t>
  </si>
  <si>
    <t>Dintel en concreto de 2500 psi 15 x 20 (Incluye acero de refuerzo)</t>
  </si>
  <si>
    <t>6.7</t>
  </si>
  <si>
    <t>Alfajia en concreto de 2500 psi e=25 cm</t>
  </si>
  <si>
    <t>6.8</t>
  </si>
  <si>
    <t>Columnetas en concreto de 3000 psi., incluye acero de refuerzo</t>
  </si>
  <si>
    <t>6.9</t>
  </si>
  <si>
    <t>Dovela, grouting 3000 psi</t>
  </si>
  <si>
    <t>6.10</t>
  </si>
  <si>
    <t>Muro en bloque No. 5 e=0.12 (lineal)</t>
  </si>
  <si>
    <t>6.11</t>
  </si>
  <si>
    <t>Muro en ladrillo estructural e=0.15 M</t>
  </si>
  <si>
    <t>6.12</t>
  </si>
  <si>
    <t>Muro en ladrillo macizo e=0.12 M</t>
  </si>
  <si>
    <t>6.13</t>
  </si>
  <si>
    <t>DILATACIÓN EN ICOPOR DE ALTA DENSIDAD DE 30 KG/M3, ENTRE MUROS DIVISORIOS Y/O ESTRUCTURA, E= 3 CMS, ANCHO 12 CMS. INCLUYE TODO LO NECESARIO PARA SU CORRECTA INSTALACIÓN</t>
  </si>
  <si>
    <t>6.14</t>
  </si>
  <si>
    <t>MURO SUPERBOARD DOBLE CARA 0,10M</t>
  </si>
  <si>
    <t>6.15</t>
  </si>
  <si>
    <t>MURO SUPERBOARD DOBLE CARA  0,10M</t>
  </si>
  <si>
    <t>6.16</t>
  </si>
  <si>
    <t>FILOS O DILATACIONES S/MURO</t>
  </si>
  <si>
    <t>6.17</t>
  </si>
  <si>
    <t>DRYWALL ST DE 1/2", DOBLE CARA ESTRUCTURA EN CANAL 90 X 2,44 CAL. 26 Y PARAL 90 X 2,44 CAL. 26, APLICACIÓN DE MASILLA. INCLUYE TODOS LOS ELEMENTOS DE ANCLAJE, FIJACION Y PINTURA A 3 MANOS</t>
  </si>
  <si>
    <t>7.0</t>
  </si>
  <si>
    <t xml:space="preserve"> SERVICIOS DE INSTALACIONES ELECTRICAS, VOZ Y DATOS, CCTV </t>
  </si>
  <si>
    <t>7.01.00</t>
  </si>
  <si>
    <t>ACOMETIDA PRINCIPAL</t>
  </si>
  <si>
    <t>7.01.01</t>
  </si>
  <si>
    <t xml:space="preserve">INTERR INDUSTRIAL 3P  350  - 500A  65 KA </t>
  </si>
  <si>
    <t>7.01.02</t>
  </si>
  <si>
    <t>ALIMENTADOR EN: 4x(3#350F+4/0N+1/0T) AWG-Al-HFFRLS</t>
  </si>
  <si>
    <t>7.01.03</t>
  </si>
  <si>
    <t>CAJA MAMPOSTERIA 70X120 CS275</t>
  </si>
  <si>
    <t>7.01.04</t>
  </si>
  <si>
    <t>CANALIZACION EN 6Ø3" PVC ENTERR</t>
  </si>
  <si>
    <t>7.01.05</t>
  </si>
  <si>
    <t>CANALIZACION EN 2Ø2"  PVC ENTERR</t>
  </si>
  <si>
    <t>7.01.06</t>
  </si>
  <si>
    <t>TGA 100KVA UDEC</t>
  </si>
  <si>
    <t>7.02.00</t>
  </si>
  <si>
    <t>TABLEROS</t>
  </si>
  <si>
    <t>7.02.01</t>
  </si>
  <si>
    <t>T BYPASS UPS 20KVA</t>
  </si>
  <si>
    <t>7.02.02</t>
  </si>
  <si>
    <t>TGR 20KVA</t>
  </si>
  <si>
    <t>7.02.03</t>
  </si>
  <si>
    <t>TAB. TRIFÁSICO CON PUERTA Y ESPACIO 24 ESPA. (TIPO TWC)</t>
  </si>
  <si>
    <t>7.02.04</t>
  </si>
  <si>
    <t>TAB. TRIFÁSICO CON PUERTA Y ESPACIO 18 ESPA. (TIPO TWC)</t>
  </si>
  <si>
    <t>7.02.05</t>
  </si>
  <si>
    <t xml:space="preserve">INTERR INDUSTRIAL 3P  75, 100A  -  25 KA </t>
  </si>
  <si>
    <t>7.02.06</t>
  </si>
  <si>
    <t xml:space="preserve">INTERR INDUSTRIAL 3P  15, 40, 50, 60A  -  25 KA </t>
  </si>
  <si>
    <t>7.02.07</t>
  </si>
  <si>
    <t>INTERR ENCHUF 1P 15-30 A  -  10 KA</t>
  </si>
  <si>
    <t>7.02.08</t>
  </si>
  <si>
    <t>INTERR ENCHUF 2P 15-30 A  -  10 KA</t>
  </si>
  <si>
    <t>7.02.09</t>
  </si>
  <si>
    <t>INTERR ENCHUF 3P 15-30 A  -  10 KA</t>
  </si>
  <si>
    <t>7.03.00</t>
  </si>
  <si>
    <t>ACOMETIDAS</t>
  </si>
  <si>
    <t>7.03.01</t>
  </si>
  <si>
    <t>ALIMENTADOR EN: 3#2F+2N+4T AWG-HHFRLS-Al en 1Ø1,1/2"EMT</t>
  </si>
  <si>
    <t>7.03.02</t>
  </si>
  <si>
    <t>ALIMENTADOR EN: 3#1/0F+1/0N+4T AWG-Al-HFFRLS</t>
  </si>
  <si>
    <t>7.03.03</t>
  </si>
  <si>
    <t xml:space="preserve">ALIMENTADOR EN 3#2F+1/0N+2T AWG-HHFRLS-Al </t>
  </si>
  <si>
    <t>7.03.04</t>
  </si>
  <si>
    <t>ALIMENTADOR EN: 3#4/0F+2/0N+2T AWG-Al-HFFRLS</t>
  </si>
  <si>
    <t>7.03.05</t>
  </si>
  <si>
    <t>7.03.06</t>
  </si>
  <si>
    <t>ALIMENTADOR EN: 3#6F+6N+6T AWG-Al-HFFRLS</t>
  </si>
  <si>
    <t>7.03.07</t>
  </si>
  <si>
    <t>TUBO 1.1/4" EMT</t>
  </si>
  <si>
    <t>7.03.08</t>
  </si>
  <si>
    <t>TUBO 1.1/2" EMT</t>
  </si>
  <si>
    <t>7.03.09</t>
  </si>
  <si>
    <t>TUBO 2" EMT</t>
  </si>
  <si>
    <t>7.04.00</t>
  </si>
  <si>
    <t>SALIDAS DE ILUMINACION Y TOMAS</t>
  </si>
  <si>
    <t>7.04.01</t>
  </si>
  <si>
    <t>SALIDA DE ILUMINACION 120V EMT (4M) (12 AWG)</t>
  </si>
  <si>
    <t>7.04.02</t>
  </si>
  <si>
    <t>SALIDA DE ILUMINACION 120V PVC</t>
  </si>
  <si>
    <t>7.04.03</t>
  </si>
  <si>
    <t>SALIDA DE TOMACORRIENTE DOBLE 15A-120V EMT (4M)</t>
  </si>
  <si>
    <t>7.04.04</t>
  </si>
  <si>
    <t>SALIDA DE TOMACORRIENTE DOBLE 15A-120V EMT GFCI</t>
  </si>
  <si>
    <t>7.04.05</t>
  </si>
  <si>
    <t>SALIDA DE TOMA. ESPEC. 20A-220V EMT (12AWG)</t>
  </si>
  <si>
    <t>7.04.06</t>
  </si>
  <si>
    <t>SALIDA DE TOMACORRIENTE DOBLE 15A-120V EMT REGULAD (9M)</t>
  </si>
  <si>
    <t>7.04.07</t>
  </si>
  <si>
    <t>SALIDA DE TOMA. ESPEC. 3F 30A PVC (10AWG)</t>
  </si>
  <si>
    <t>7.04.08</t>
  </si>
  <si>
    <t>SALIDA DE TOMA. ESPEC. 2F 30A-220V PVC (10AWG)</t>
  </si>
  <si>
    <t>7.04.09</t>
  </si>
  <si>
    <t>SALIDA DE INTERRUPTOR SENCILLO 120V EMT</t>
  </si>
  <si>
    <t>7.04.10</t>
  </si>
  <si>
    <t>SALIDAS PUNTO DE DATOS EMT 3/4 SOLO TUBERIA</t>
  </si>
  <si>
    <t>7.05.00</t>
  </si>
  <si>
    <t>LUMINARIAS</t>
  </si>
  <si>
    <t>7.05.01</t>
  </si>
  <si>
    <t>Suministro e instalacion Luminaria panel led 60x60 cuadrado</t>
  </si>
  <si>
    <t>7.05.02</t>
  </si>
  <si>
    <t>Suministro e instalacion Luminaria led panel tipo rc</t>
  </si>
  <si>
    <t>7.05.03</t>
  </si>
  <si>
    <t>Suministro e instalacion Luminaria panel led redondo 18 w</t>
  </si>
  <si>
    <t>7.05.04</t>
  </si>
  <si>
    <t>Suministro e instalacion Luminaria hermética led 2x25w</t>
  </si>
  <si>
    <t>7.05.05</t>
  </si>
  <si>
    <t>Suministro e instalacion Luminaria emergencia 2 x 1.6w 120-277 r1 -</t>
  </si>
  <si>
    <t>7.05.06</t>
  </si>
  <si>
    <t>Suministro e instalacion Luminaria panel led redondo 38 w</t>
  </si>
  <si>
    <t>7.05.07</t>
  </si>
  <si>
    <t>LUMINARIA LED AP 36W</t>
  </si>
  <si>
    <t>7.05.09</t>
  </si>
  <si>
    <t>POSTE METALICO 6 m</t>
  </si>
  <si>
    <t>7.06.00</t>
  </si>
  <si>
    <t>SISTEMA DE DATOS</t>
  </si>
  <si>
    <t>7.06.01</t>
  </si>
  <si>
    <t>RACK ABIERTO  DE 1,6 m</t>
  </si>
  <si>
    <t>7.06.02</t>
  </si>
  <si>
    <t>7.06.03</t>
  </si>
  <si>
    <t>DUCTO CERRADO 30X8</t>
  </si>
  <si>
    <t>7.06.04</t>
  </si>
  <si>
    <t>PATCH PANEL AMP 48 PTOS</t>
  </si>
  <si>
    <t>7.06.05</t>
  </si>
  <si>
    <t>SALIDA DATOS INCLUYE FACEPLATE, JACK, MARCACIÓN Y CERTIFICACIÓN</t>
  </si>
  <si>
    <t>7.06.06</t>
  </si>
  <si>
    <t>CABLE UTP CAT 6A AMP</t>
  </si>
  <si>
    <t>7.06.07</t>
  </si>
  <si>
    <t>ENLACE EN FO 20M</t>
  </si>
  <si>
    <t>7.06.08</t>
  </si>
  <si>
    <t>SWITCH 48 PTOS</t>
  </si>
  <si>
    <t>7.06.09</t>
  </si>
  <si>
    <t>AP RUKUS INTERNO</t>
  </si>
  <si>
    <t>7.06.10</t>
  </si>
  <si>
    <t xml:space="preserve">AP RUKUS EXTERIORES </t>
  </si>
  <si>
    <t>7.07.00</t>
  </si>
  <si>
    <t>SIPRA</t>
  </si>
  <si>
    <t>7.07.01</t>
  </si>
  <si>
    <t>PUNTA CAPTADORA 0.60m</t>
  </si>
  <si>
    <t>7.07.02</t>
  </si>
  <si>
    <t>ALAMBRON 8mm ALUMINIO PARA SIPRA</t>
  </si>
  <si>
    <t>7.07.03</t>
  </si>
  <si>
    <t>PUESTA A TIERRA PARA AP</t>
  </si>
  <si>
    <t>7.07.04</t>
  </si>
  <si>
    <t>CAJA MAMPOSTERIA 30X30 AE281</t>
  </si>
  <si>
    <t>7.07.05</t>
  </si>
  <si>
    <t xml:space="preserve">CABLE DESNUDO 2/0 </t>
  </si>
  <si>
    <t>7.09.00</t>
  </si>
  <si>
    <t xml:space="preserve">SISTEMA FOTOVOLTAICO </t>
  </si>
  <si>
    <t>7.09.01</t>
  </si>
  <si>
    <t>INVERSOR ON GRID GROWATT MAC  20KTL3-XL</t>
  </si>
  <si>
    <t>7.09.02</t>
  </si>
  <si>
    <t>MODULOS SOLARES 550W</t>
  </si>
  <si>
    <t>7.09.03</t>
  </si>
  <si>
    <t>VATIMETRO TRIFASICO GROWATT TPM</t>
  </si>
  <si>
    <t>7.09.04</t>
  </si>
  <si>
    <t>MONITORIZACIÓN GROWATT SHINE WIFI-X</t>
  </si>
  <si>
    <t>7.09.05</t>
  </si>
  <si>
    <t>CABLE UNIFILAR 6 MM2 SOLAR PV ZZ-F</t>
  </si>
  <si>
    <t>7.09.06</t>
  </si>
  <si>
    <t>ESTRUCTURA CUBIERTA METALICA 2 PANALES</t>
  </si>
  <si>
    <t>7.09.07</t>
  </si>
  <si>
    <t>Cable Verde AWG # 8</t>
  </si>
  <si>
    <t>7.09.08</t>
  </si>
  <si>
    <t>Conectores RETIE MC4</t>
  </si>
  <si>
    <t>7.09.09</t>
  </si>
  <si>
    <t>Kit Protecciones On Grid 208VAC MPPT 80A</t>
  </si>
  <si>
    <t>7.10</t>
  </si>
  <si>
    <t>Cofre metálico de 40 x 30 x 10cm y fusible de corriente directa DC 40A</t>
  </si>
  <si>
    <t>7.11</t>
  </si>
  <si>
    <t xml:space="preserve">Cable XHHW-2 CU 6AWG o 5.64mm2 para instalación de paneles solares </t>
  </si>
  <si>
    <t>7.12</t>
  </si>
  <si>
    <t>Suministro e instalacion de conector solar 8mm macho y hembra</t>
  </si>
  <si>
    <t>7.13</t>
  </si>
  <si>
    <t>Acometida Eléctrica a INVERSOR TRIFÁSICO DC/AC de 20kW AC ubicado en cubierta desde el tablero de distribución general en 3X2+ 1X2 + 1X6 CABLE LSZH</t>
  </si>
  <si>
    <t>7.14</t>
  </si>
  <si>
    <t xml:space="preserve">Suministro e instalacion de inversor DC/AC 36KW, 200-750Vcc, 29KW@220V, con sincronizador para conexión On grid. </t>
  </si>
  <si>
    <t>7.15</t>
  </si>
  <si>
    <t xml:space="preserve">Suministro e instalacion de panel solar policristalino de 330W-380W. Incluye caja de conexión </t>
  </si>
  <si>
    <t>7.16</t>
  </si>
  <si>
    <t>Sistema de disipación acústica para conductos en áreas insonorizadas. Incluye camisa en espuma elastomerica y acople disipador de vibraciones en tuberia conduit flexible no metalica Liquid Tigth tipo Hubbell o similar</t>
  </si>
  <si>
    <t>7.17</t>
  </si>
  <si>
    <t xml:space="preserve">EQUIPOS PARA EL SISTEMA DE GENERACIÓN DE ENERGÍA ALTERNATIVA Y RENOVABLE SOLAR FOTOVOLTAICA </t>
  </si>
  <si>
    <t>7.17.01</t>
  </si>
  <si>
    <t xml:space="preserve">INVERSOR TRIFÁSICO DC/AC de 20kW AC con regulador ABB TRIO-20.0-TL o similar  </t>
  </si>
  <si>
    <t>7.17.02</t>
  </si>
  <si>
    <t>Modulo Solar Fotovoltaico policristalino de 255-280W Znshire ZXP6 270 o similar</t>
  </si>
  <si>
    <t>7.17.03</t>
  </si>
  <si>
    <t xml:space="preserve">Soporte inclinable para módulo Solar Fotovoltaico de 200x100mm mínimo </t>
  </si>
  <si>
    <t>7.18</t>
  </si>
  <si>
    <t>SISTEMA DE CIRCUITO CERRADO DE TELEVISIÓN CCTV</t>
  </si>
  <si>
    <t>7.18.01</t>
  </si>
  <si>
    <t>CANALIZACIÓN Y CABLEADO DEL SISTEMA DE CIRCUITO CERRADO DE TELEVISIÓN CCTV</t>
  </si>
  <si>
    <t>7.18.01.01</t>
  </si>
  <si>
    <t>Tubería de Φ1/2"  PVC conduit, para el sistema de circuito cerrado de televisión CCTV. Incluye accesorios para instalación</t>
  </si>
  <si>
    <t>7.18.01.02</t>
  </si>
  <si>
    <t>Cable especial para el sistema de circuito cerrado de televisión tipo U/FTP Categoría 6A blindado LSZH Ø 6.8MM blanco F/UTP.</t>
  </si>
  <si>
    <t>7.18.01.03</t>
  </si>
  <si>
    <t>Tubería EMT TIPO CONDUIT de Ø 3/4"</t>
  </si>
  <si>
    <t>7.18.01.04</t>
  </si>
  <si>
    <t>Suministro e instalacion de NVR 32 canales con memoria externa integrada de 32TB</t>
  </si>
  <si>
    <t>7.18.02</t>
  </si>
  <si>
    <t>EQUIPOS DEL SISTEMA DE CIRCUITO CERRADO DE TELEVISIÓN CCTV</t>
  </si>
  <si>
    <t>7.18.02.01</t>
  </si>
  <si>
    <t>CÁMARA TIPO DOMO INTERIOR resolución 1080 P, de acuerdo a especificaciones técnicas. Incluye caja octogonal para montaje</t>
  </si>
  <si>
    <t>7.18.02.02</t>
  </si>
  <si>
    <t>CÁMARA TIPO DOMO EXTERIOR resolución 1080 P, de acuerdo a especificaciones técnicas. Incluye caja octogonal para montaje</t>
  </si>
  <si>
    <t>7.18.02.03</t>
  </si>
  <si>
    <t xml:space="preserve">CENTRAL CCTV </t>
  </si>
  <si>
    <t>7.18.02.04</t>
  </si>
  <si>
    <t>Central del sistema de circuito cerrado de televisión CCTV tipo DVR - HD – TVI de 40 canales</t>
  </si>
  <si>
    <t>7.19</t>
  </si>
  <si>
    <t>INSTALACIONES HDMI</t>
  </si>
  <si>
    <t>7.19.01</t>
  </si>
  <si>
    <t>CANALIZACIÓN Y CABLEADO PARA INSTALACIONES HDMI</t>
  </si>
  <si>
    <t>7.19.01.01</t>
  </si>
  <si>
    <t>Cable tipo HDMI de acuerdo a especificaciones técnicas para salida de HDMI</t>
  </si>
  <si>
    <t>7.19.01.03</t>
  </si>
  <si>
    <t>Tubería EMT TIPO CONDUIT de Ø 1"</t>
  </si>
  <si>
    <t>7.20</t>
  </si>
  <si>
    <t>SALIDAD ELECTRICAS, TOMA CORRIENTES, LUMINARIAS Y TUBERIA EMT</t>
  </si>
  <si>
    <t>7.20.01</t>
  </si>
  <si>
    <t>SALIDA PARA INTERRUPTOR SENCILLO. INCLUYE SUMINISTRO E INSTALACIÓN TUBERÍA, CABLE NO 12 LIBRE DE HALOGENO, ACCESORIOS Y APARATO</t>
  </si>
  <si>
    <t>7.20.02</t>
  </si>
  <si>
    <t>SALIDA PARA INTERRUPTOR CONMUTABLE SENCILLO. INCLUYE SUMINISTRO E INSTALACIÓN TUBERÍA, CABLE NO 12 LIBRE DE HALOGENO, ACCESORIOS Y APARATO</t>
  </si>
  <si>
    <t>7.20.03</t>
  </si>
  <si>
    <t xml:space="preserve">SALIDA PARA SENSOR DE MOVIMIENTO 360° ALUMBRADO CON TEMPORIZADOR TECHO, INCLUYE SUMINISTRO E INSTALACION TUBERIA, CABLE NO 12 LIBRE DE HALOGENO, ACCESORIOS Y APARTO. </t>
  </si>
  <si>
    <t>7.20.04</t>
  </si>
  <si>
    <t xml:space="preserve">SALIDA PARA SENSOR MOVIMIENTO ALUMBRADO LINEAL CON TEMPORIZADOR TECHO INCLUYE SUMINISTRO E INTALACION TUBERIA, CABLE NO 12 LIBRE DE HALOGENO, ACCESORIOS Y APARATOS. </t>
  </si>
  <si>
    <t>7.20.05</t>
  </si>
  <si>
    <t>LUMINARIA  PANEL LED RC DE 120X30 CM 40 W  SYLVANIA O SIMILAR</t>
  </si>
  <si>
    <t>7.20.06</t>
  </si>
  <si>
    <t>LUMINARIA  REFLECTOR SYLVEO LED 50 W  RGB SYLVANIA O SIMILAR</t>
  </si>
  <si>
    <t>7.20.07</t>
  </si>
  <si>
    <t>LUMINARIA  LED EMERGENCIA R3 1,2W SYLVANIA  O SIMILAR</t>
  </si>
  <si>
    <t>7.20.08</t>
  </si>
  <si>
    <t>LUMINARIA BALA LED 30 W JUPITER DE SYLVANIA O SIMILAR</t>
  </si>
  <si>
    <t>7.20.09</t>
  </si>
  <si>
    <t>LUMINARIA BALA LED 20 W JUPITER DE SYLVANIA O SIMILAR</t>
  </si>
  <si>
    <t>7.20.10</t>
  </si>
  <si>
    <t>LUMINARIA BALA LED 15 W JUPITER DE SYLVANIA O SIMILAR</t>
  </si>
  <si>
    <t>7.20.11</t>
  </si>
  <si>
    <t>LUMINARIA  LÁMPARA APLIQUE PARED LED 50 W WALLPACK  SYLVANIA O SIMILAR</t>
  </si>
  <si>
    <t>7.20.12</t>
  </si>
  <si>
    <t>SALIDA PARA TOMACORRIENTE MONOFÁSICA DOBLE DE CIRCUITO NORMAL. INCLUYE SUMINISTRO E INSTALACIÓN TUBERÍA, CABLE, ACCESORIOS Y APARATO</t>
  </si>
  <si>
    <t>7.20.13</t>
  </si>
  <si>
    <t>SALIDA PARA TOMACORRIENTE MONOFÁSICA DOBLE DE CIRCUITO REGULADO. INCLUYE SUMINISTRO E INSTALACIÓN TUBERÍA, CABLE, ACCESORIOS Y APARATO</t>
  </si>
  <si>
    <t>7.20.14</t>
  </si>
  <si>
    <t xml:space="preserve">ACOMETIDA A TOMACORRIENTE MONOFÁSICO NORMAL Y REGULADO EN CABLE 12F+12N+12T AWG CABLE LSHZ. INCLUYE ACCESORIOS PARA INSTALACIÓN </t>
  </si>
  <si>
    <t>7.20.15</t>
  </si>
  <si>
    <t>TUBERIA EMT Ø  1/2"</t>
  </si>
  <si>
    <t>7.20.16</t>
  </si>
  <si>
    <t>TUBERIA EMT Ø  3/4"</t>
  </si>
  <si>
    <t>7.20.17</t>
  </si>
  <si>
    <t>TUBERIA EMT Ø  1"</t>
  </si>
  <si>
    <t>7.20.18</t>
  </si>
  <si>
    <t>TUBERÍA EMT Ø 1 1/4"</t>
  </si>
  <si>
    <t>7.21</t>
  </si>
  <si>
    <t>BANDEJA PORTACLABE, PUNTOS DE DATOS, ACCESS POINT, REDES DE DETECCIÓN, TUBERIA PVC CONDUIT Y SALIDAS HDMI</t>
  </si>
  <si>
    <t>7.21.01</t>
  </si>
  <si>
    <t>SUMINISTRO E INSTALACION DE BANDEJA PORTA CABLES TIPO DUCTO CERRADO 300X80MM, INCLUYE ACCESORIOS DE MONTAJE Y FIJACION, TAPA, MARQUILLADO, BARRERA FISICA INTERNA</t>
  </si>
  <si>
    <t>7.21.02</t>
  </si>
  <si>
    <t>SALIDA DE PUNTO DE DATOS DOBLE. INCLUYE CAJA RECTANGULAR, FACE PLATE DOBLE, CONECTOR RJ45</t>
  </si>
  <si>
    <t>7.21.03</t>
  </si>
  <si>
    <t>CABLE U/FTP CATEGORÍA 6A BLINDADO LSZH, 23 AWG F/UTP.</t>
  </si>
  <si>
    <t>7.21.04</t>
  </si>
  <si>
    <t>CAJA DE PASO PARA DERIVACIÓN A PUNTOS DE DATOS, PARA TUBERÍA Ø 3/4" PVC TIPO CONDUIT</t>
  </si>
  <si>
    <t>7.21.05</t>
  </si>
  <si>
    <t>CAJA DE PASO PARA DERIVACIÓN A PUNTOS DE DATOS, PARA TUBERÍA Ø 1" PVC TIPO CONDUIT</t>
  </si>
  <si>
    <t>7.21.06</t>
  </si>
  <si>
    <t>CAJA DE PASO PARA DERIVACIÓN A PUNTOS DE DATOS, PARA TUBERÍA Ø 1 1/4" PVC TIPO CONDUIT</t>
  </si>
  <si>
    <t>7.21.07</t>
  </si>
  <si>
    <t>CAJA DE PASO PARA DERIVACIÓN A PUNTOS DE DATOS, PARA TUBERÍA1 Ø 1 1/2" PVC TIPO CONDUIT</t>
  </si>
  <si>
    <t>7.21.08</t>
  </si>
  <si>
    <t>TUBERÍA PVC CONDUIT 3/4"</t>
  </si>
  <si>
    <t>7.21.09</t>
  </si>
  <si>
    <t>TUBERÍA PVC CONDUIT 1"</t>
  </si>
  <si>
    <t>7.21.10</t>
  </si>
  <si>
    <t>TUBERÍA PVC TIPO CONDUIT DE Ø 1 1/4"</t>
  </si>
  <si>
    <t>7.21.11</t>
  </si>
  <si>
    <t>TUBERÍA PVC TIPO CONDUIT DE Ø 1 1/2"</t>
  </si>
  <si>
    <t>7.21.12</t>
  </si>
  <si>
    <t>TUBERÍA PVC TIPO CONDUIT DE Ø 2"</t>
  </si>
  <si>
    <t>7.21.13</t>
  </si>
  <si>
    <t>TUBERÍA PVC TIPO CONDUIT DE Ø 3"</t>
  </si>
  <si>
    <t>7.21.14</t>
  </si>
  <si>
    <t xml:space="preserve">BANDEJA METÁLICA NEGRA DE 20X10 CM PARA DERIVACIÓN DE DUCTO ELÉCTRICO A RACKS DE COMUNICACIONES POR PISO </t>
  </si>
  <si>
    <t>7.21.15</t>
  </si>
  <si>
    <t>SUMINISTRO E INSTALACION ACCESS POINT WIFI 6 (802,11 AX) 350</t>
  </si>
  <si>
    <t>7.21.16</t>
  </si>
  <si>
    <t>CABLE TIPO FPLR 2X16 AWG ESPECIAL PARA SISTEMA DE DETECCIÓN CONTRA INCENDIOS</t>
  </si>
  <si>
    <t>7.21.17</t>
  </si>
  <si>
    <t>DETECTOR TÉRMICO TIPO C PARA DETECCIÓN CONTRA INCENDIO. INCLUYE CAJA OCTOGONAL PARA MONTAJE</t>
  </si>
  <si>
    <t>7.21.18</t>
  </si>
  <si>
    <t>ESTACIÓN MANUAL DE ALARMA PARA DETECCIÓN CONTRA INCENDIO. INCLUYE CAJA OCTOGONAL PARA MONTAJE DE EQUIPO</t>
  </si>
  <si>
    <t>7.21.19</t>
  </si>
  <si>
    <t>DISPOSITIVO DE ALARMA Y LUZ ESTROBOSCÓPICA PARA DETECCIÓN CONTRA INCENDIO. INCLUYE CAJA OCTOGONAL PARA MONTAJE DE EQUIPO</t>
  </si>
  <si>
    <t>7.21.20</t>
  </si>
  <si>
    <t>CABLE TIPO HDMI DE ACUERDO A ESPECIFICACIONES TÉCNICAS PARA SALIDA DE HDMI</t>
  </si>
  <si>
    <t>7.21.21</t>
  </si>
  <si>
    <t>SALIDAS HDMI PARA INSTALACIÓN DE EQUIPOS. INCLUYE CAJA OCTOGONAL, ENTRADA HDMI TIPO HEMBRA Y TAPA PARA TOMA TAMAÑO HDMI</t>
  </si>
  <si>
    <t>7.22</t>
  </si>
  <si>
    <t xml:space="preserve">SISTEMA DE SONIDO INTERNO </t>
  </si>
  <si>
    <t>7.22.01</t>
  </si>
  <si>
    <t>CANALIZACIÓN Y CABLEADO PARA SISTEMA DE SONIDO</t>
  </si>
  <si>
    <t>7.22.01.02</t>
  </si>
  <si>
    <t>TUBERÍA DE 1/2"PVC  CONDUIT, PARA SALIDA DE AUDIO/SONIDO. INCLUYE ACCESORIOS PARA INSTALACIÓN</t>
  </si>
  <si>
    <t>7.22.01.03</t>
  </si>
  <si>
    <t>CABLE TIPO SONIDO / AUDIO DE 1/8" O 3.5MM TIPO JACK DE ACUERDO A ESPECIFICACIONES TÉCNICAS PARA SALIDA DE AUDIO</t>
  </si>
  <si>
    <t>7.22.02</t>
  </si>
  <si>
    <t>SALIDAS AUDIO / SONIDO</t>
  </si>
  <si>
    <t>7.22.02.01</t>
  </si>
  <si>
    <t xml:space="preserve">SALIDAS AUDIO/SONIDO PARA INSTALACIÓN DE EQUIPOS. INCLUYE CAJA OCTOGONAL, ENTRADA AUDIO JACK TIPO HEMBRA PARA CABLE 1/8" O 3.5MM, TAPA PARA TOMA TAMAÑO AUDIO JACK 1/8" Y CAJA DIRECTA DE SONIDO DBX DI1 </t>
  </si>
  <si>
    <t>7.23</t>
  </si>
  <si>
    <t>ALUMBRADO - SUBESTACION - APANTALLAMIENTO SIPRA</t>
  </si>
  <si>
    <t>7.23.01</t>
  </si>
  <si>
    <t>SUMINISTRO  DE  MATERIALES  Y  MANO  DE  OBRA  PARA LA  CONSTRUCCIÓN  DE  LAS SIGUIENTES SALIDAS DE ALUMBRADO EN TUBERÍA PVC INCRUSTADA.  (NO SE INCLUYEN LAS LUMINARIAS)</t>
  </si>
  <si>
    <t>7.23.01.01</t>
  </si>
  <si>
    <t>Salida para PANEL LED SQ DE 60x60 CM 40 W SYLVANIA en techo. Incluye suministro e instalación tubería, cable y accesorios (No se incluye luminaria)</t>
  </si>
  <si>
    <t>7.23.01.02</t>
  </si>
  <si>
    <t>Salida para interruptor doble. Incluye suministro e instalación tubería, cable No 12 libre de halogeno, accesorios y aparato</t>
  </si>
  <si>
    <t>7.23.01.03</t>
  </si>
  <si>
    <t>Salida para interruptor triple. Incluye suministro e instalación tubería, cable No 12 libre de halogeno, accesorios y aparato</t>
  </si>
  <si>
    <t>7.23.01.04</t>
  </si>
  <si>
    <t>Salida para interruptor conmutable sencillo. Incluye suministro e instalación tubería, cable No 12 libre de halogeno, accesorios y aparato</t>
  </si>
  <si>
    <t>7.23.01.05</t>
  </si>
  <si>
    <t>Salida para interruptor conmutable doble. Incluye suministro e instalación tubería, cable No 12 libre de halogeno,accesorios y aparato</t>
  </si>
  <si>
    <t>7.23.02</t>
  </si>
  <si>
    <t>SUMINISTRO  DE MATERIALES E INSTALACIÓN DE LUMINARIAS</t>
  </si>
  <si>
    <t>7.23.02.01</t>
  </si>
  <si>
    <t>Luminaria  panel Led SQ de 60x60 cm 40 W Sylvania o similar</t>
  </si>
  <si>
    <t>7.23.03</t>
  </si>
  <si>
    <t>ACOMETIDAS  PARCIALES DESDE TDGN Y TDGE HASTA TABLEROS DE DISTRIBUCION ILUMINACION</t>
  </si>
  <si>
    <t>7.23.03.01</t>
  </si>
  <si>
    <t>Acometida alimentador para tablero de distribución T2-N ALUMBRADO desde tablero general emergencia  en 3x6 + 1x6 + 1x8 en banco de ductos</t>
  </si>
  <si>
    <t>7.23.03.02</t>
  </si>
  <si>
    <t>Acometida alimentador para tablero de distribución T3-N ALUMBRADO desde tablero general emergencia  en 3x6 + 1x6 + 1x8 en banco de ductos</t>
  </si>
  <si>
    <t>7.23.03.03</t>
  </si>
  <si>
    <t>Acometida alimentador para tablero de distribución T4-N ALUMBRADO desde tablero general emergencia  en 3x6 + 1x6 + 1x8 en banco de ductos</t>
  </si>
  <si>
    <t>7.23.03.04</t>
  </si>
  <si>
    <t>Acometida alimentador para tablero de distribución T5-N ALUMBRADO desde tablero general emergencia  en 3x6 + 1x6 + 1x8 en banco de ductos</t>
  </si>
  <si>
    <t>7.23.03.05</t>
  </si>
  <si>
    <t>Acometida alimentador para tablero de distribución T6-N ALUMBRADO desde tablero general emergencia  en 3x6 + 1x6 + 1x8 en banco de ductos</t>
  </si>
  <si>
    <t>7.24</t>
  </si>
  <si>
    <t>FUERZA - CABLEADO ESTRUCTURADO - DET INCENDIOS - CCTV - HDMI - SONIDO - SISTEMA SOLAR</t>
  </si>
  <si>
    <t>7.24.01</t>
  </si>
  <si>
    <t>7.24.01.01</t>
  </si>
  <si>
    <t>Salida para tomacorriente monofásica doble circuito normal  GFCI. Incluye suministro e instalación tubería, cable, accesorios y aparato</t>
  </si>
  <si>
    <t>7.24.01.02</t>
  </si>
  <si>
    <t>Salida para tomacorriente monofásica para secador de manos eléctrico en baño. Incluye suministro e instalación tubería, cable y accesorios</t>
  </si>
  <si>
    <t>7.24.01.03</t>
  </si>
  <si>
    <t>Salida para tomacorriente monofásica GFCI activación sensor en baños. Incluye suministro e instalación tubería, cable, accesorios y aparato</t>
  </si>
  <si>
    <t>7.24.01.04</t>
  </si>
  <si>
    <t>Salida para tomacorriente monofásica doble circuito normal TIPO EXTERIOR. Incluye suministro e instalación tubería, cable, accesorios y aparato</t>
  </si>
  <si>
    <t>7.24.01.05</t>
  </si>
  <si>
    <t>Salida para tomacorriente bifásica para equipo de Aire Acondicionado. Incluye suministro e instalación tubería, cable y accesorios</t>
  </si>
  <si>
    <t>7.24.01.06</t>
  </si>
  <si>
    <t>Salida para tomacorriente trifásica para equipo de Aire Acondicionado. Incluye suministro e instalación tubería, cable y accesorios</t>
  </si>
  <si>
    <t>7.24.01.07</t>
  </si>
  <si>
    <t>SALIDA PARA PANEL LED RC DE 120X30 CM 40 W SYLVANIA EN TECHO. INCLUYE SUMINISTRO E INSTALACIÓN TUBERÍA, CABLE Y ACCESORIOS (NO SE INCLUYE LUMINARIA)</t>
  </si>
  <si>
    <t>7.24.01.08</t>
  </si>
  <si>
    <t>SALIDA PARA REFLECTOR SYLVEO LED 50 W. INCLUYE SUMINISTRO E INSTALACIÓN TUBERÍA, CABLE Y ACCESORIOS (NO SE INCLUYE LUMINARIA)</t>
  </si>
  <si>
    <t>7.24.01.09</t>
  </si>
  <si>
    <t>SALIDA PARA LUMINARIA BALA LED 30 W JUPITER SYLVANIA  O SIMILAR EN TECHO. INCLUYE SUMINISTRO E INSTALACIÓN TUBERÍA, CABLE Y ACCESORIOS (NO SE INCLUYE LUMINARIA)</t>
  </si>
  <si>
    <t>7.24.01.10</t>
  </si>
  <si>
    <t>SALIDA PARA LUMINARIA BALA LED 20 W JUPITER  SYLVANIA  O SIMILAR EN TECHO. INCLUYE SUMINISTRO E INSTALACIÓN TUBERÍA, CABLE Y ACCESORIOS (NO SE INCLUYE LUMINARIA)</t>
  </si>
  <si>
    <t>7.24.01.11</t>
  </si>
  <si>
    <t>SALIDA PARALUMINARIA BALA LED 15 W JUPITER DE SYLVANIA O SIMILAR EN TECHO. INCLUYE SUMINISTRO E INSTALACIÓN TUBERÍA, CABLE Y ACCESORIOS (NO SE INCLUYE LUMINARIA)</t>
  </si>
  <si>
    <t>7.24.01.12</t>
  </si>
  <si>
    <t>SALIDA PARALUMINARIA  LÁMPARA APLIQUE PARED LED 38 W WALLPACK  SYLVANIA O SIMILAR EN TECHO. INCLUYE SUMINISTRO E INSTALACIÓN TUBERÍA, CABLE Y ACCESORIOS (NO SE INCLUYE LUMINARIA)</t>
  </si>
  <si>
    <t>7.24.01.13</t>
  </si>
  <si>
    <t>7.24.01.14</t>
  </si>
  <si>
    <t>7.25</t>
  </si>
  <si>
    <t>EQUIPOS ESPECIALES</t>
  </si>
  <si>
    <t>7.25.1</t>
  </si>
  <si>
    <t>Barrera electromecánica para uso intensivo, de 4.80 Mts. Incluye fotoceldas, motor de 230 V, central con receptor incorporado y todo lo necesario para su instalación y correcto funcionamiento</t>
  </si>
  <si>
    <t>7.25.2</t>
  </si>
  <si>
    <t>Torniquete de trabajo pesado bidireccional, con accionamiento de trabas a través de electroimanes, terminación externa en acero inoxidable, con tres brazos. Incluye todos los elementos necesarios para su instalación y correcto funcionamiento</t>
  </si>
  <si>
    <t>7.25.3</t>
  </si>
  <si>
    <t>Torniquete para acceso preferencial, con accionamiento de trabas a través de electroimanes, terminación externa en acero inoxidable, brazo de clip. Incluye todos los elementos necesarios para su instalación y correcto funcionamiento</t>
  </si>
  <si>
    <t>7.25.4</t>
  </si>
  <si>
    <t>Antena de seguridad control anti hurto sistema radio frecuencia, sensor 8.2 mhz. Incluye todos los elementos necesarios para su instalación y correcto funcionamiento</t>
  </si>
  <si>
    <t>7.26</t>
  </si>
  <si>
    <t>ACOMETIDAS Y UPS</t>
  </si>
  <si>
    <t>7.26.1</t>
  </si>
  <si>
    <t>Acometida alimentador para tablero de distribución general de emergencia  TDGE desde tablero general normal  TDGN hasta transferencia automática en 2(3F No.350 + 1N No.350 + 1T No.250) en cárcamo cable cobre libre de halogenos</t>
  </si>
  <si>
    <t>7.26.2</t>
  </si>
  <si>
    <t>Acometida alimentador para tablero de distribución general de emergencia  TDGE desde transferencia automática hasta tablero general de emergencia en 2(3F No.350 + 1N No.350 + 1T No.250) en cárcamo cable cobre libre de halogenos</t>
  </si>
  <si>
    <t>7.26.3</t>
  </si>
  <si>
    <t>Acometida alimentador para tablero de distribución general de emergencia  TDGE desde planta de emergencia hasta transferencia automática en 2(3F No.350 + 1N No.350 + 1T No.250)  en cárcamo cable cobre libre de halogenos</t>
  </si>
  <si>
    <t>7.26.4</t>
  </si>
  <si>
    <t>Luminaria hermetica LED 2X18</t>
  </si>
  <si>
    <t>7.26.5</t>
  </si>
  <si>
    <t>Acometida alimentador para tablero de distribución general TD- GN desde Trafo en 6x(3F No.350 + 1N No.350 + 1T No.250) en carcamo con cable de cobre libre de halogenos</t>
  </si>
  <si>
    <t>7.26.6</t>
  </si>
  <si>
    <t>Acometida alimentador para tablero de distribución TD AIRESACONDICIOdesde TABLERO GENERAL TD-GN 2 (3F No.250 + 1N No.250 + 1T 4/0) con cable libre de halogenos</t>
  </si>
  <si>
    <t>7.26.7</t>
  </si>
  <si>
    <t>Acometida en MT subterránea en  6 Ø6" PVC Tipo TDP</t>
  </si>
  <si>
    <t>7.26.8</t>
  </si>
  <si>
    <t>SUMINISTRO E INSTALACION DE UPS 15kVA EN PISO 1 "</t>
  </si>
  <si>
    <t>7.26.9</t>
  </si>
  <si>
    <t>SUMINISTRO E INSTALACION DE UPS 10kVA EN PISO 2 "</t>
  </si>
  <si>
    <t>7.26.10</t>
  </si>
  <si>
    <t>SUMINISTRO E INSTALACION DE UPS 10 kVA EN PISO 3 "</t>
  </si>
  <si>
    <t>7.26.11</t>
  </si>
  <si>
    <t>SUMINISTRO E INSTALACION DE UPS 22kVA EN PISO 4 "</t>
  </si>
  <si>
    <t>7.26.12</t>
  </si>
  <si>
    <t>SUMINISTRO E INSTALACION DE UPS 15 kVA EN PISO 5 "</t>
  </si>
  <si>
    <t>7.26.13</t>
  </si>
  <si>
    <t>SUMINISTRO E INSTALACION DE PANEL DE CONTROL DE INCENDIO</t>
  </si>
  <si>
    <t>7.26.14</t>
  </si>
  <si>
    <t>TABLERO DISTRIBUCION AIRES</t>
  </si>
  <si>
    <t>7.26.15</t>
  </si>
  <si>
    <t xml:space="preserve">Acometida a equpos de aire acondicionand en cable 2x12F+12T AWG cable LSHZ. Incluye accesorios para Instalación </t>
  </si>
  <si>
    <t>7.26.16</t>
  </si>
  <si>
    <t>DESMONTE  Y  MONTAJE  DE  LUMINARIAS,  LAMPARAS  DE  EMERGENCIA, SENSORES DE HUMO, SENSORES DE MOVIMIENTO Y ACCESS POINT (NO INCLUYE RETIRO)</t>
  </si>
  <si>
    <t>8.0</t>
  </si>
  <si>
    <t>SERVICIOS DE INSTALACIONES HIDROSANITARIAS - RED CONTRA INCENDIOS</t>
  </si>
  <si>
    <t>REDES DE AGUA POTABLE Y RED DE RIEGO.</t>
  </si>
  <si>
    <t>TUBERÍA PVC PRESION AGUA POTABLE Y AGUA PARA RIEGO (VER ALCANCE EN ESPECIFICACIÓN TÉCNICA)</t>
  </si>
  <si>
    <t>8.1.1</t>
  </si>
  <si>
    <t>Suministro e instalación tubería pvc rde 9 Ø1/2". Incluye accesorios. (Ver especificacion)</t>
  </si>
  <si>
    <t>8.1.2</t>
  </si>
  <si>
    <t>Suministro e instalación tubería pvc rde 13.5 Ø3/4". Incluye accesorios. (Ver especificacion)</t>
  </si>
  <si>
    <t>8.1.3</t>
  </si>
  <si>
    <t>Suministro e instalación tubería pvc rde 21 Ø1". Incluye accesorios. (Ver especificacion)</t>
  </si>
  <si>
    <t>8.1.4</t>
  </si>
  <si>
    <t>Suministro e instalación tubería pvc rde 21 Ø1 1/4". Incluye accesorios. (Ver especificacion)</t>
  </si>
  <si>
    <t>8.1.5</t>
  </si>
  <si>
    <t>Suministro e instalación tubería pvc rde 21 Ø1 1/2". Incluye accesorios. (Ver especificacion)</t>
  </si>
  <si>
    <t>8.1.6</t>
  </si>
  <si>
    <t xml:space="preserve">Suministro e instalación tubería pvc rde 21 Ø2". Incluye accesorios.  (Ver especificacion) </t>
  </si>
  <si>
    <t>8.1.7</t>
  </si>
  <si>
    <t xml:space="preserve">Suministro e instalación tubería pvc rde 21 Ø2 1/2". Incluye accesorios.  (Ver especificacion) </t>
  </si>
  <si>
    <t>VALVULAS Y CHEQUES REDES DE DISTRIBUCION (VER ALCANCE EN ESPECIFICACIÓN TÉCNICA)</t>
  </si>
  <si>
    <t>8.2.1</t>
  </si>
  <si>
    <t>Suministro e instalación de válvula de corte bronce tipo bola Ø1/2" P:315 PSI (Ver especificacion)</t>
  </si>
  <si>
    <t>8.2.2</t>
  </si>
  <si>
    <t>Suministro e instalación de válvula de corte bonce tipo cortina Ø1 1/2"  (Ver especificacion)</t>
  </si>
  <si>
    <t>8.2.3</t>
  </si>
  <si>
    <t>Suministro e instalación de válvula de corte bronce tipo cortina Ø2"  (Ver especificacion)</t>
  </si>
  <si>
    <t>8.2.4</t>
  </si>
  <si>
    <t>Suministro e instalación de valvula amortiguadora de golpe de arite. Ø3/4"</t>
  </si>
  <si>
    <t>8.2.5</t>
  </si>
  <si>
    <t>Suministro e instalación de valvula de toma y descarga de aire 1"</t>
  </si>
  <si>
    <t>SOPORTES RED DE AGUA POTABLE (VER ALCANCE EN ESPECIFICACIÓN TÉCNICA)</t>
  </si>
  <si>
    <t>8.3.1</t>
  </si>
  <si>
    <t>Suministro e instalación de soporte Ø1/2" (Ver especificacion)</t>
  </si>
  <si>
    <t>8.3.2</t>
  </si>
  <si>
    <t>Suministro e instalación de soporte Ø3/4" (Ver especificacion)</t>
  </si>
  <si>
    <t>8.3.3</t>
  </si>
  <si>
    <t>Suministro e instalación de soporte Ø1" (Ver especificacion)</t>
  </si>
  <si>
    <t>8.3.4</t>
  </si>
  <si>
    <t>Suministro e instalación de soporte Ø1-1/4" (Ver especificacion)</t>
  </si>
  <si>
    <t>8.3.5</t>
  </si>
  <si>
    <t>Suministro e instalación de soporte Ø1-1/2" (Ver especificacion)</t>
  </si>
  <si>
    <t>8.3.6</t>
  </si>
  <si>
    <t>Suministro e instalación de soporte Ø2" (Ver especificacion)</t>
  </si>
  <si>
    <t>8.3.7</t>
  </si>
  <si>
    <t>Suministro e instalación de soporte Ø2 1/2" (Ver especificacion)</t>
  </si>
  <si>
    <t>PUNTOS HIDRÁULICOS AGUA POTABLE Y AGUA PARA RIEGO (VER ALCANCE EN ESPECIFICACIÓN TÉCNICA)</t>
  </si>
  <si>
    <t>8.4.1</t>
  </si>
  <si>
    <t>Suministro e instalación punto hidráulico PVC-Ø1/2"- Incluye Regata. Tubería. Codos. Tee. Tapón. Tapón Roscado. Adaptador Macho. Plancha y demás accesorios. (Ver especificacion)</t>
  </si>
  <si>
    <t>8.4.2</t>
  </si>
  <si>
    <t>Suministro e instalación punto hidráulico PVC-Ø3/4"- Incluye Regata. Tubería. Codos. Tee. Tapón. Tapón Roscado. Adaptador Macho. Plancha y demás accesorios. (Ver especificacion)</t>
  </si>
  <si>
    <t>8.4.3</t>
  </si>
  <si>
    <t>Suministro e instalación punto hidráulico PVC-Ø1 1/4"- Incluye Regata. Tubería. Codos. Tee. Tapón. Tapón Roscado. Adaptador Macho. Plancha y demás accesorios. (Ver especificacion)</t>
  </si>
  <si>
    <t>REDES DE DESAGÜE DE AGUAS LLUVIAS, AGUAS RESIDUALES DOMESTICAS E INDUSTRIALES EN EDIFICACIONES</t>
  </si>
  <si>
    <t>TUBERÍA RED DE DESAGÜES EN EDIFICACIONES (VER ALCANCE EN ESPECIFICACIÓN TÉCNICA)</t>
  </si>
  <si>
    <t>8.5.1</t>
  </si>
  <si>
    <t>Suministro e instalación de tubería PVC-L Ø2". Incluye accesorios. (Ver especificacion)</t>
  </si>
  <si>
    <t>8.5.2</t>
  </si>
  <si>
    <t>Suministro e instalación de tubería PVC-L Ø4". Incluye accesorios. (Ver especificacion)</t>
  </si>
  <si>
    <t>8.5.3</t>
  </si>
  <si>
    <t>Suministro e instalación de tubería PVC-S Ø2". Incluye accesorios. (Ver especificacion)</t>
  </si>
  <si>
    <t>8.5.4</t>
  </si>
  <si>
    <t>Suministro e instalación de tubería PVC-S Ø3". Incluye accesorios.  (Ver especificacion)</t>
  </si>
  <si>
    <t>8.5.5</t>
  </si>
  <si>
    <t>Suministro e instalación de tubería PVC-S Ø4". Incluye accesorios.  (Ver especificacion)</t>
  </si>
  <si>
    <t>8.5.6</t>
  </si>
  <si>
    <t>Suministro e instalación de tubería PVC-S Ø6". Incluye accesorios.  (Ver especificacion)</t>
  </si>
  <si>
    <t>SOPORTES RED DE DESAGÜES (VER ALCANCE EN ESPECIFICACIÓN TÉCNICA)</t>
  </si>
  <si>
    <t>8.6.1</t>
  </si>
  <si>
    <t>Suministro e instalación de soporte  Ø2" Incluye elementos de fijación, abrazadera y demás elementos necesarios. (Ver especificacion)</t>
  </si>
  <si>
    <t>8.6.2</t>
  </si>
  <si>
    <t>Suministro e instalación de soporte  Ø3" Incluye elementos de fijación, abrazadera y demás elementos necesarios. (Ver especificacion)</t>
  </si>
  <si>
    <t>8.6.3</t>
  </si>
  <si>
    <t>Suministro e instalación de soporte  Ø4" Incluye elementos de fijación, abrazadera y demás elementos necesarios. (Ver especificacion)</t>
  </si>
  <si>
    <t>8.6.4</t>
  </si>
  <si>
    <t>Suministro e instalación de soporte  Ø6" Incluye elementos de fijación, abrazadera y demás elementos necesarios. (Ver especificacion)</t>
  </si>
  <si>
    <t>SALIDAS SANITARIAS (VER ALCANCE EN ESPECIFICACIÓN TÉCNICA)</t>
  </si>
  <si>
    <t>8.7.1</t>
  </si>
  <si>
    <t>Salida sanitaria 2", incluye tubería, codo, tapa pruebas, sellante, limpiador y demás elementos necesarios, incluye regata. (Ver especificacion)</t>
  </si>
  <si>
    <t>8.7.2</t>
  </si>
  <si>
    <t>Salida sanitaria 4", incluye tubería, codo, tapa pruebas, sellante, limpiador y demás elementos necesarios, incluye regata. (Ver especificacion)</t>
  </si>
  <si>
    <t>8.7.3</t>
  </si>
  <si>
    <t>Salida sanitaria sifón 3", incluye tubería, codo, tapa pruebas, sellante, limpiador y demás elementos necesarios, incluye regata. (Ver especificacion)</t>
  </si>
  <si>
    <t>8.7.4</t>
  </si>
  <si>
    <t>Suministro e instalación tragante metalica tipo cupula Ø3" (incluye cupula 4"X3" con sosco) (Ver especificacion)</t>
  </si>
  <si>
    <t>MONTAJE DE APARATOS (VER ALCANCE EN ESPECIFICACIÓN TÉCNICA)</t>
  </si>
  <si>
    <t>8.8.1</t>
  </si>
  <si>
    <t>MONTAJE SANITARIO PUSH ANTIVANDALICO incluye brida desmontable para sanitario, sellante y demas elementos necesarios para su instalación. (Incluye calibración de flujo por aparato) (Ver especificacion)</t>
  </si>
  <si>
    <t>8.8.2</t>
  </si>
  <si>
    <t>MONTAJE LAVAMANOS , incluye sifón desmontable, grapas y acoflex diseñado bajo la norma ANSI-ASME A112 18.1. presión nominal de trabajo 125 PSI. (Ver especificacion)</t>
  </si>
  <si>
    <t>8.8.3</t>
  </si>
  <si>
    <t>MONTAJE LLAVE MANGUERA PARA PUNTO DE ASEO (Ver especificacion)</t>
  </si>
  <si>
    <t>8.8.4</t>
  </si>
  <si>
    <t>MONTAJE ORINAL , incluye sifón desmontable y grapas diseñado bajo la norma ANSI-ASME A112 18.1. presión nominal de trabajo 125 PSI. (Ver especificacion)</t>
  </si>
  <si>
    <t>8.8.5</t>
  </si>
  <si>
    <t>MONTAJE LAVAPLATOS , incluye sifón desmontable y acoflex diseñado bajo la norma ANSI-ASME A112 18.1. presión nominal de trabajo 125 PSI. (Ver especificacion)</t>
  </si>
  <si>
    <t>TUBERIA DE ALCANTARILLADO</t>
  </si>
  <si>
    <t>8.9.1</t>
  </si>
  <si>
    <t>Suministro e instalación PVC-ALC Ø110mm (Ver especificacion)</t>
  </si>
  <si>
    <t>8.9.2</t>
  </si>
  <si>
    <t>Suministro e instalación PVC-ALC Ø160mm (Ver especificacion)</t>
  </si>
  <si>
    <t>8.9.3</t>
  </si>
  <si>
    <t>Suministro e instalación PVC-ALC Ø200mm (Ver especificacion)</t>
  </si>
  <si>
    <t>8.9.4</t>
  </si>
  <si>
    <t>Suministro e instalación PVC-ALC Ø250mm (Ver especificacion)</t>
  </si>
  <si>
    <t>8.10.</t>
  </si>
  <si>
    <t>ACTIVIDADES COMPLEMENTARIAS</t>
  </si>
  <si>
    <t>8.10.1</t>
  </si>
  <si>
    <t>Suministro e instalación de caja de inspección 0,8mx0,8m (Ver especificacion)</t>
  </si>
  <si>
    <t>8.10.2</t>
  </si>
  <si>
    <t>Excavación manual incluye cargue y retiro (Ver especificacion)</t>
  </si>
  <si>
    <t>8.10.3</t>
  </si>
  <si>
    <t>Relleno en arena incluye transporte y colocación (Ver especificacion)</t>
  </si>
  <si>
    <t>8.10.4</t>
  </si>
  <si>
    <t>Relleno en recebo común incluye transporte y compactación (Ver especificacion)</t>
  </si>
  <si>
    <t>8.10.5</t>
  </si>
  <si>
    <t>Relleno en material seleccionado de la excavación (Ver especificacion)</t>
  </si>
  <si>
    <t>RED CONTRA INCENDIO</t>
  </si>
  <si>
    <t>TUBERÍA DE RED CONTRA INCENDIO (VER ALCANCE EN ESPECIFICACIÓN TÉCNICA)</t>
  </si>
  <si>
    <t>8.11.1</t>
  </si>
  <si>
    <t>Suministro e instalación tubería acero negro roscada SCH 40 1" ASTM A 53. Incluye accesorios y soporteria. (Ver especificacion)</t>
  </si>
  <si>
    <t>8.11.2</t>
  </si>
  <si>
    <t>Suministro e instalación tubería acero negro roscada SCH 40 1 1/4" ASTM A 53. Incluye accesorios y soporteria.  (Ver especificacion)</t>
  </si>
  <si>
    <t>8.11.3</t>
  </si>
  <si>
    <t>Suministro e instalación tubería acero negro ranurada SCH 40 1 1/2" ASTM A 53. Incluye accesorios y soporteria.  (Ver especificacion)</t>
  </si>
  <si>
    <t>8.11.4</t>
  </si>
  <si>
    <t>Suministro e instalación tubería acero negro ranurada SCH 40 2" ASTM A 53. Incluye accesorios y soporteria.  (Ver especificacion)</t>
  </si>
  <si>
    <t>8.11.5</t>
  </si>
  <si>
    <t>Suministro e instalación tubería acero negro ranurada SCH 40 2 1/2" ASTM A 53. Incluye accesorios y soporteria.  (Ver especificacion)</t>
  </si>
  <si>
    <t>8.11.6</t>
  </si>
  <si>
    <t>Suministro e instalación tubería acero negro ranurada SCH 40 4" ASTM A 53. Incluye accesorios y soporteria.  (Ver especificacion)</t>
  </si>
  <si>
    <t>8.11.7</t>
  </si>
  <si>
    <t>Suministro e instalación tubería PEAD FM approved Ø4" (Ver especificacion)</t>
  </si>
  <si>
    <t>SOPORTES SISMORESISTENTES (VER ALCANCE EN ESPECIFICACIÓN TÉCNICA)</t>
  </si>
  <si>
    <t>8.12.1</t>
  </si>
  <si>
    <t>Suministro e instalación de soporte sismoresistente lateral para tuberia de Ø2 ". soporte tipo cable pretensado de acero galvanizado, de 49 hilos, Ø1/8", capacidad de carga certificada UL, sujetadores de zinc niquelado certificados UL, casquillos en cobre con baño de zinc certificados UL. (Ver especificacion)</t>
  </si>
  <si>
    <t>8.12.2</t>
  </si>
  <si>
    <t>Suministro e instalación de soporte sismoresistente longitudinal para tuberia de Ø2". soporte tipo cable pretensado de acero galvanizado, de 49 hilos, Ø1/8", capacidad de carga certificada UL, sujetadores de zinc niquelado certificados UL, casquillos en cobre con baño de zinc certificados UL. (Ver especificacion)</t>
  </si>
  <si>
    <t>8.12.3</t>
  </si>
  <si>
    <t>Suministro e instalación de soporte sismoresistente cuatro vías para tuberia de Ø4". soporte tipo cable pretensado de acero galvanizado, de 49 hilos, Ø1/8", capacidad de carga certificada UL, sujetadores de zinc niquelado certificados UL, casquillos en cobre con baño de zinc certificados UL. (Ver especificacion)</t>
  </si>
  <si>
    <t>COMPONENTES DE LA RED CONTRA INCENDIOS (VER ALCANCE EN ESPECIFICACIÓN TÉCNICA)</t>
  </si>
  <si>
    <t>8.13.1</t>
  </si>
  <si>
    <t>Suministro e instalación de rociador respuesta rápida SPK QR, K=5.6, 68ºC, temperatura ordinaria, cobertura estándar PENDENT Incluye escudo. (Ver especificacion)</t>
  </si>
  <si>
    <t>8.13.2</t>
  </si>
  <si>
    <t>Suministro e instalación de rociador respuesta rápida SPK QR, K=5.6, 79ºC, temperatura intermedia, cobertura estándar UP-RIGHT. (Ver especificacion)</t>
  </si>
  <si>
    <t>8.13.3</t>
  </si>
  <si>
    <t>Suministro e instalación de gabinetes para rociadores de reserva cobertura estándar PENDENT K=5,6 (Incluye llave para rociadores, 6 unidades).  (Ver especificacion)</t>
  </si>
  <si>
    <t>8.13.4</t>
  </si>
  <si>
    <t>Suministro e instalación de gabinetes para rociadores de reserva cobertura estándar UP-RIGHT K=5,6 (Incluye llave para rociadores,6 unidades).  (Ver especificacion)</t>
  </si>
  <si>
    <t>8.13.5</t>
  </si>
  <si>
    <t>Suministro e instalación de punto hidráulico para rociador 1/2". (Ver especificacion)</t>
  </si>
  <si>
    <t>8.13.6</t>
  </si>
  <si>
    <t>Suministro e instalación válvula toma y descarga de aire incendio 1". (Ver especificacion)</t>
  </si>
  <si>
    <t>8.13.7</t>
  </si>
  <si>
    <t>Suministro e instalación de conexión clase I. Válvula angular 2 1/2" con tapa y cadena en bronce. (Ver especificacion)</t>
  </si>
  <si>
    <t>8.13.8</t>
  </si>
  <si>
    <t>Suministro e instalación de siamesa de inyección 2 1/2" x 4" x 2 1/2", incluye cheque ranurado, UL/FM Ø4". (Ver especificacion)</t>
  </si>
  <si>
    <t>8.13.9</t>
  </si>
  <si>
    <t>Suministro e instalación de estación de control, prueba y drenaje incluye (sensor de flujo, manómetro, cheque, válvula mariposa, válvula de drenaje) ø2". (Ver especificacion)</t>
  </si>
  <si>
    <t>8.13.10</t>
  </si>
  <si>
    <t>Suministro e instalación de extintor de polvo químico seco tipo ABC, según NFPA 10, Listado y Rotulado UL (Ver especificacion)</t>
  </si>
  <si>
    <t>DRENAJE SISTEMA CONTRA INCENDIO</t>
  </si>
  <si>
    <t>8.14.1</t>
  </si>
  <si>
    <t>Suministro e instalación de tubería PVC PRESIÓN Ø1-1/4" . Presión de trabajo a 23°C 200 psi. (Ver especificacion)</t>
  </si>
  <si>
    <t>8.14.2</t>
  </si>
  <si>
    <t>Suministro e instalación de soporte Ø1-1/4"  (Ver especificacion)</t>
  </si>
  <si>
    <t>8.15</t>
  </si>
  <si>
    <t xml:space="preserve">CANALIZACIÓN Y CABLEADO DEL SISTEMA DE DETECCIÓN CONTRA INCENDIOS </t>
  </si>
  <si>
    <t>8.15.1</t>
  </si>
  <si>
    <t>Tubería tipo EMT de Ø 3/4" para detección contra incendio,  incluye accesorios</t>
  </si>
  <si>
    <t>8.15.2</t>
  </si>
  <si>
    <t>Tubería tipo EMT de Ø 1" para detección contra incendio,  incluye accesorios</t>
  </si>
  <si>
    <t>8.15.3</t>
  </si>
  <si>
    <t>Tubería tipo EMT de Ø 1 1/4" para detección contra incendio accesorios</t>
  </si>
  <si>
    <t>8.16</t>
  </si>
  <si>
    <t>EQUIPOS DE USO FINAL DEL SISTEMA DE DETECCIÓN CONTRA INCENDIOS</t>
  </si>
  <si>
    <t>8.16.1</t>
  </si>
  <si>
    <t>DETECTOR TÉRMICO TIPO A para detección contra incendio. Incluye caja octogonal para montaje</t>
  </si>
  <si>
    <t>8.16.2</t>
  </si>
  <si>
    <t>ESTACIÓN MANUAL DE ALARMA para detección contra incendio. Incluye caja octogonal para montaje de equipo</t>
  </si>
  <si>
    <t>8.16.3</t>
  </si>
  <si>
    <t>DISPOSITIVO DE ALARMA Y LUZ ESTROBOSCÓPICA para detección contra incendio. Incluye caja octogonal para montaje de equipo</t>
  </si>
  <si>
    <t>SERVICIOS DE ESTRUCTURACIÓN E INSTALACIÓN DE CUBIERTAS - IMPERMEABILIZACIONES - CIELO RASOS - AISLAMIENTOS ACUSTICOS</t>
  </si>
  <si>
    <t>9.1</t>
  </si>
  <si>
    <t>Teja metálica termoacústica tipo sándwich de  e:18mm, con aislante en poliuretano expandido de alta densidad, lamina externa en acero e. 35mm y lamina interna en acero e:35mm. Incluye elementos de fijación y todo lo necesario para su correcta instalación</t>
  </si>
  <si>
    <t>9.2</t>
  </si>
  <si>
    <t>Cubierta en policarbonato alveolar traslucido de 8 mm. Incluye elementos de fijación y todo lo necesario para su correcta instalación.</t>
  </si>
  <si>
    <t>9.3</t>
  </si>
  <si>
    <t>Suministro,transporte e instalacion de estrutura metalica para cubierta (Incluye acero estructural para correas, tensores, platinas, pernos de anclaje, anticorrosivo alquidico 3mils  y acabado en esmalte alquidico 3 mils)</t>
  </si>
  <si>
    <t>9.4</t>
  </si>
  <si>
    <t>Cielo Raso en placa de yeso perforada fonoabsorbente, incluye acabado en pintura vinilo tipo 1 a dos manos</t>
  </si>
  <si>
    <t>9.5</t>
  </si>
  <si>
    <t>Cielo raso plano en lamina de yeso tipo RH  incluye acabado en pintura vinilo tipo 1 a dos manos</t>
  </si>
  <si>
    <t>9.6</t>
  </si>
  <si>
    <t>Suministro, transporte e instalacion de aislamiento en fibra de vidrio con 3.5" espesor  sobre estructura de cielo raso</t>
  </si>
  <si>
    <t>9.7</t>
  </si>
  <si>
    <t>Flanche en lámina galvanizada cal. 22; ds=30</t>
  </si>
  <si>
    <t>9.8</t>
  </si>
  <si>
    <t>Canal en lámina galvanizada cal. 22; ds=90</t>
  </si>
  <si>
    <t>9.9</t>
  </si>
  <si>
    <t>Suministro, transporte e instalacion de Geotextil NT 1800 o similar</t>
  </si>
  <si>
    <t>9.10</t>
  </si>
  <si>
    <t>Suministro, transporte e instalacion de Geomembrana lisa HDPE 80 mils, e: 2 mm</t>
  </si>
  <si>
    <t>9.11</t>
  </si>
  <si>
    <t>Suministro, transporte e instalacion de Geodren Lamidren o similar</t>
  </si>
  <si>
    <t>9.12</t>
  </si>
  <si>
    <t>Empradizacion (Incluye 10 cm de tierra negra)</t>
  </si>
  <si>
    <t>9.13</t>
  </si>
  <si>
    <t xml:space="preserve">Cuelga de desacople: Resorte para reducción de vibraciones, para aplicación en estructura de soporte de cielo raso
</t>
  </si>
  <si>
    <t>9.14</t>
  </si>
  <si>
    <t>Cielo raso en dry wall (incluye pintura)</t>
  </si>
  <si>
    <t>9.15</t>
  </si>
  <si>
    <t xml:space="preserve">Fibra de vidrio 2½" tipo Frescasa (Densidad: 10Kg/m³)
</t>
  </si>
  <si>
    <t>9.16</t>
  </si>
  <si>
    <t xml:space="preserve">Membrana Acústica: Lámina fabricada con base en asfalto modificado con polímeros, copolímeros y elastómeros. Espesor: 3.5 mm (Densidad 1600 Kg/m3)
</t>
  </si>
  <si>
    <t>9.17</t>
  </si>
  <si>
    <t xml:space="preserve">AA7 - Cielo raso modular descolgado en estructura metálica compuesto por láminas de fibra de vidrio de 1" con densidad, 48 kg/m3 o superior, pintadas tipo ecophon con fibra de vidrio de 2 1/2" con densidad 10 kg/m3 puesta en la parte superior.
</t>
  </si>
  <si>
    <t>9.18</t>
  </si>
  <si>
    <t xml:space="preserve">AA1 - Enchape de material fonoabsorbente de fibra de vidrio 2" 48 kg/m3 tipo black theatre sujetas al muro por una estructura de madera, tapizado en paño fonopermeable. Instalado sobre techo.
</t>
  </si>
  <si>
    <t>9.19</t>
  </si>
  <si>
    <t xml:space="preserve">AA1 - Nube descolgada fonoabsorbente de fibra de vidrio 2" 48 kg/m3 tipo black theatre, recubierta en tela fonopermeable. Modulación en triángulos de acuerdo a planos
</t>
  </si>
  <si>
    <t>9.20</t>
  </si>
  <si>
    <t xml:space="preserve">AA1 - Nube descolgada de techo de material fonoabsorbente, de fibra de vidrio 2" 48 kg/m3 tipo black theatre, cubierto con tela fonopermeable.
</t>
  </si>
  <si>
    <t>9.21</t>
  </si>
  <si>
    <t xml:space="preserve">AA4 - Nube descolgada en panel de lámina lisa de MDF de 9 mm de espesor. Enchapado en melamina o fórmica con fibra de vidrio 2 1/2" 10 kg/m3 tipo frescasa, en la parte posterior. Modulación en triángulos de acuerdo a planos
</t>
  </si>
  <si>
    <t>9.22</t>
  </si>
  <si>
    <t>Nube en enchape en MDF liso: Lamina de MDF lisa de  15mm con acabado tipo formica o melamina. Con Fibra de vidrio tipo frescasa espesor 2½". Densidad 10 Kg/m³ Altura de instalacion 6m. Descolgado de techo.</t>
  </si>
  <si>
    <t>9.23</t>
  </si>
  <si>
    <t xml:space="preserve">Nube en paneles descolgados de material fonoabsorbente de fibra de vidrio 2" 48 kg/m3 tipo black theatre con borde y centro en MDF
</t>
  </si>
  <si>
    <t>9.24</t>
  </si>
  <si>
    <t xml:space="preserve">Cenefa perimetral en MDF de 12mm con acabado en formica color blanco, altura: 10cm.
</t>
  </si>
  <si>
    <t>9.25</t>
  </si>
  <si>
    <t xml:space="preserve">Cenefa perimetral en MDF de 12mm con acabado en formica color blanco, altura: 52cm.
</t>
  </si>
  <si>
    <t>9.26</t>
  </si>
  <si>
    <t xml:space="preserve">Cenefa perimetral en MDF de 12mm con acabado en formica, color blanco altura: 60cm.
</t>
  </si>
  <si>
    <t>9.27</t>
  </si>
  <si>
    <t>Soffit en sistema liviano compuesto por una lámina de drywall e=½, relleno de fibra de vidrio tipo frescasa e=3½, d=10Kg/m³. Altura de instalación más de 3m</t>
  </si>
  <si>
    <t>9.28</t>
  </si>
  <si>
    <t xml:space="preserve">AA5 - Difusor QRD (Techo): AA5 Difusor Bidimensional tipo P7. Para media frecuencia sintonizado sobre los 1700 HZ Fabricado en madera o algún material rigido, poco poroso y con caracteristicas reflejantes de sonido. modulación 0.6m x 0.6m.   Instalado en techo (4 unidades de  0.6m x 0.6m )
</t>
  </si>
  <si>
    <t>9.29</t>
  </si>
  <si>
    <t>AA6 - Listones fabricados con MDF de 
12 mm con acabado tipo fórmica o melamina, ancho de 8 cm, separados entre sí 10 cm. Con material fonoabsorbente en la parte posterior, lana de roca mineral.</t>
  </si>
  <si>
    <t>9.30</t>
  </si>
  <si>
    <t xml:space="preserve">Cielo raso en dry wall segunda capa sin acabado (incluye refuerzo en estructura de 40.5x60m) </t>
  </si>
  <si>
    <t>9.31</t>
  </si>
  <si>
    <t>Cielo raso en Super Board para exteriores de 10mm terminado con dilatación, macilla y pintura</t>
  </si>
  <si>
    <t>9.32</t>
  </si>
  <si>
    <t>Cielo raso en Suoper Board para exteriores de 10mm terminado
con dilatación, macilla y pintura</t>
  </si>
  <si>
    <t>CUBIERTA</t>
  </si>
  <si>
    <t>9.33</t>
  </si>
  <si>
    <t>Plaquetas prefabricadas en concreto de  3000 Psi e: 0.05, 0.50 x 1.00.</t>
  </si>
  <si>
    <t>9.34</t>
  </si>
  <si>
    <t>Tragante cupula de 5" x 4", incluye todo lo necesario para su correcta instalación</t>
  </si>
  <si>
    <t>9.35</t>
  </si>
  <si>
    <t>Geotextil NT 1600</t>
  </si>
  <si>
    <t>9.36</t>
  </si>
  <si>
    <t>Geomembrana lisa HDPE 80 mils, e: 2 mm</t>
  </si>
  <si>
    <t>9.37</t>
  </si>
  <si>
    <t>Geodren h: 1mm</t>
  </si>
  <si>
    <t>9.38</t>
  </si>
  <si>
    <t>Material filtrante - triturado grueso</t>
  </si>
  <si>
    <t>9.39</t>
  </si>
  <si>
    <t>Tierra negra</t>
  </si>
  <si>
    <t>IMPERMEABILIZACIONES</t>
  </si>
  <si>
    <t>9.40</t>
  </si>
  <si>
    <t>Afinado y pendientado cubiertas en mortero impermeabilizado 1:3, e: 6 cms promedio. Incluye malla de gallinero de 1 1/4" y todo lo necesario para su correcta ejecución</t>
  </si>
  <si>
    <t>9.41</t>
  </si>
  <si>
    <t>Media caña  en mortero impermeabilizado 1:3 Ø 30 cms. Incluye todo lo necesario para su correcta ejecución</t>
  </si>
  <si>
    <t>9.42</t>
  </si>
  <si>
    <t>CIELO RASO EN DRYWALL LAMINA 3/8 TERMINADO (NO INCLUYE ESTRUCTURA)</t>
  </si>
  <si>
    <t>9.43</t>
  </si>
  <si>
    <t>Tapa con marco en aluminio inspeccion de 60 X 60 cm en cielo raso</t>
  </si>
  <si>
    <t>SERVICIOS DE PINTURA Y ACABADO DE MUROS</t>
  </si>
  <si>
    <t>10.1</t>
  </si>
  <si>
    <t>Pañete liso muros 1:4, e=1.5 cm</t>
  </si>
  <si>
    <t>10.2</t>
  </si>
  <si>
    <t>Pañete impermeabilizado muros 1:3  e=1.5 cm</t>
  </si>
  <si>
    <t>10.3</t>
  </si>
  <si>
    <t>Pintura sobre muro - vinilo tipo 1, a tres manos</t>
  </si>
  <si>
    <t>10.4</t>
  </si>
  <si>
    <t>Pintura tipo acrilica para exteriores, a 3 manos</t>
  </si>
  <si>
    <t>10.5</t>
  </si>
  <si>
    <t>Pintura epoxica, a 2 manos</t>
  </si>
  <si>
    <t>10.6</t>
  </si>
  <si>
    <t>Estuco plastico acrilico</t>
  </si>
  <si>
    <t>10.7</t>
  </si>
  <si>
    <t>Enchape muros interiores en cerámica rectificada 0,60 x 0,30 color blanco</t>
  </si>
  <si>
    <t>10.8</t>
  </si>
  <si>
    <t>Mesones en concreto 2500 psi, e=0.1m (inc. refuerzo)</t>
  </si>
  <si>
    <t>10.9</t>
  </si>
  <si>
    <t>Enchape de mesón en granito pulido y sellado referencia negro san gabriel o equivalente - ancho 0.60m</t>
  </si>
  <si>
    <t>10.10</t>
  </si>
  <si>
    <t>Suministro y aplicación estuco y vinilo 3 manos (lineal)</t>
  </si>
  <si>
    <t>10.11</t>
  </si>
  <si>
    <t>Acrilico exterior tipo Koraza o similar para fachadas (3 manos). Incluye filos, dilataciones y todo lo necesario para su correcta ejecución</t>
  </si>
  <si>
    <t>10.12</t>
  </si>
  <si>
    <t>Esmalte sobre lamina llena</t>
  </si>
  <si>
    <t>10.13</t>
  </si>
  <si>
    <t>Suministro y aplicación pintura esmalte para carpintería metálica puertas rejas acceso y  cerramiento. Incluye todo lo necesario para su correcta ejecución</t>
  </si>
  <si>
    <t>10.14</t>
  </si>
  <si>
    <r>
      <t>Pintura tráfico, amarilla o blanca para numeración parqueaderos. Incluye microesferas reflectivas de 2.3 g/cm</t>
    </r>
    <r>
      <rPr>
        <vertAlign val="superscript"/>
        <sz val="11"/>
        <rFont val="Arial"/>
        <family val="2"/>
      </rPr>
      <t>3</t>
    </r>
    <r>
      <rPr>
        <sz val="11"/>
        <rFont val="Arial"/>
        <family val="2"/>
      </rPr>
      <t xml:space="preserve"> y todo lo necesario para su correcta ejecución  </t>
    </r>
  </si>
  <si>
    <t>10.15</t>
  </si>
  <si>
    <t xml:space="preserve">Pintura tráfico, azul para demarcación parqueaderos de personas en condición de discapacidad. Incluye microesferas reflectivas de 2.3 g/cm3 y todo lo necesario para su correcta ejecución  </t>
  </si>
  <si>
    <t>10.16</t>
  </si>
  <si>
    <t>Lineas de demarcación con pintura en frio</t>
  </si>
  <si>
    <t>10.17</t>
  </si>
  <si>
    <t>Pintura sobre lamina</t>
  </si>
  <si>
    <t>ENCHAPE MUROS Y RECUBRIMIENTOS ACUSTICOS</t>
  </si>
  <si>
    <t>10.18</t>
  </si>
  <si>
    <t>Cerámica blanca Natal de Corona o similar de 25 x 35 cms . Incluye adhesivo, win Aluminio, boquilla blanca y todo lo necesario para su correcta ejecución</t>
  </si>
  <si>
    <t>10.19</t>
  </si>
  <si>
    <t>Drywall ST de 1/2", estructura en canal 90 x 2,44 cal. 26 y paral 90   x  2,44   cal.  26,  aplicación   de   masilla.  Incluye   todos   los elementos de anclaje y fijación.</t>
  </si>
  <si>
    <t>10.20</t>
  </si>
  <si>
    <t>Wing español aluminio para remate enchape</t>
  </si>
  <si>
    <t>10.21</t>
  </si>
  <si>
    <t>Piso con especificaciones de aislamiento acústico. Estructura en tuberia metalica 2x1", soportes antivibratorios, relleno material fonoabsorbente y superficie en lamina de madera de triplex de 18mm, perimetro en material aislante mecanico. Incluye herrajes, accesorios y servicio instalación. NO incluye acabado final de piso. Estudio de grabacion.</t>
  </si>
  <si>
    <t>PAÑETES</t>
  </si>
  <si>
    <t>10.22</t>
  </si>
  <si>
    <t>Pañete liso muros 1:4, e=1.5 CM</t>
  </si>
  <si>
    <t>10.23</t>
  </si>
  <si>
    <t>Pañete liso muros 1:4, e=1.5 CM (lineal)</t>
  </si>
  <si>
    <t>10.24</t>
  </si>
  <si>
    <t>Pañete impermeabilizado muros 1:3, e=1.5 CM</t>
  </si>
  <si>
    <t>10.25</t>
  </si>
  <si>
    <t>Pañete impermeabilizado muros  1:3, e=1.5 CM (lineal)</t>
  </si>
  <si>
    <t>10.26</t>
  </si>
  <si>
    <t>Pañete liso placas 1:4, e=2 CM</t>
  </si>
  <si>
    <t>10.27</t>
  </si>
  <si>
    <t>Pañete impermeabilizado muros 1:3, e=1.5 CM. H&gt;=3,0M</t>
  </si>
  <si>
    <t>10.28</t>
  </si>
  <si>
    <t>Pañete impermeabilizado muros  1:3, e=1.5 CM (lineal) H&gt;=3,0M</t>
  </si>
  <si>
    <t>10.29</t>
  </si>
  <si>
    <t>Pañete muros 1:3, e=1.5 CM. H&gt;=3,0M</t>
  </si>
  <si>
    <t>10.30</t>
  </si>
  <si>
    <t>Pañete muros  1:3, e=1.5 CM (lineal) H&gt;=3,0M</t>
  </si>
  <si>
    <t>10.31</t>
  </si>
  <si>
    <t>PAÑETE LISO MUROS 1:4, E=1.5 CM</t>
  </si>
  <si>
    <t>10.32</t>
  </si>
  <si>
    <t>PAÑETE LISO MUROS 1:4, E=1.5 CM (LINEAL)</t>
  </si>
  <si>
    <t>10.33</t>
  </si>
  <si>
    <t>PAÑETE MUROS 1:3, E=1.5 CM. H&gt;=3,0M</t>
  </si>
  <si>
    <t>10.34</t>
  </si>
  <si>
    <t>PAÑETE MUROS  1:3, E=1.5 CM (LINEAL) H&gt;=3,0M</t>
  </si>
  <si>
    <t>10.35</t>
  </si>
  <si>
    <t>ESTUCO Y VINILO 3 MANOS</t>
  </si>
  <si>
    <t>10.36</t>
  </si>
  <si>
    <t>ESTUCO Y VINILO 3 MANOS (LINEAL)</t>
  </si>
  <si>
    <t>10.37</t>
  </si>
  <si>
    <t>DRYWALL ST DE 1/2", ESTRUCTURA EN CANAL 90 X 2,44 CAL. 26 Y PARAL 90 X 2,44 CAL. 26, APLICACIÓN DE MASILLA. INCLUYE TODOS LOS ELEMENTOS DE ANCLAJE, FIJACION Y PINTURA A 3 MANOS</t>
  </si>
  <si>
    <t>10.38</t>
  </si>
  <si>
    <t>Suministro y aplicación vinilo 1 mano</t>
  </si>
  <si>
    <t>10.39</t>
  </si>
  <si>
    <t>Suministro y aplicación vinilo 1 mano (lineal)</t>
  </si>
  <si>
    <t>SERVICIOS DE CARPINTERIA EN MADERA Y CARPINTERIA METALICA, E INSTALACIÓN DE VIDRIOS</t>
  </si>
  <si>
    <t>11.1</t>
  </si>
  <si>
    <t>SERVICIOS DE CARPINTERIA METALICA Y OTROS</t>
  </si>
  <si>
    <t>11.1.1</t>
  </si>
  <si>
    <t>Suministro transporte e instalacion de PUERTA  ENTAMBORADA, MARCO Y  CUERPO ELABORADO  EN ACERO COLD ROLLED CAL.18. CON MONTANTE Y MIRILLA EN VIDRIO LAINADO 3+3 ACABADO EN PINTURA ELECTROSTATICA COLOR GRIS, INCLUYE ANTICORROSIVO  HERRAJES. ELEMENTOS DE FIJACION Y ANCLAJES QUE GARANTICEN  SU DEBIDO FUNCIONAMIENTO. (Tipo P1). No incluye cerradura</t>
  </si>
  <si>
    <t>11.1.2</t>
  </si>
  <si>
    <t>Suministro transporte e instalacion de PUERTA  ENTAMBORADA, MARCO Y  CUERPO ELABORADO  EN ACERO COLD ROLLED CON MONTANTE  EN VIDRIO LAMINADO 3+3 ACABADO EN PINTURA ELECTROSTATICA COLOR GRIS , INCLUYE ANTICORROSIVO  HERRAJES. ELEMENTOS DE FIJACION Y ANCLAJES QUE GARANTICEN  SU DEBIDO FUNCIONAMIENTO. (Tipo P2 ). No incluye cerradura</t>
  </si>
  <si>
    <t>11.1.3</t>
  </si>
  <si>
    <t>Suministro transporte e instalacion de PUERTA  ENTAMBORADA, MARCO Y  CUERPO ELABORADO  EN ACERO COLD ROLLED CON MONTANTE  EN VIDRIO LAMINADO 3+3 ACABADO EN PINTURA ELECTROSTATICA COLOR GRIS, INCLUYE ANTICORROSIVO  HERRAJES. ELEMENTOS DE FIJACION Y ANCLAJES QUE GARANTICEN  SU DEBIDO FUNCIONAMIENTO. (Tipo  P3) No incluye cerradura</t>
  </si>
  <si>
    <t>11.1.4</t>
  </si>
  <si>
    <t xml:space="preserve">Suministro transporte e instalacion de PUERTA CORTAFUEGO SENCILLA INCLUYE: UNA HOJA CALIBRE 20 MARCO EN LAMINA COLLROOLD CALIBRE 16 " (INCLUYE MANIJA MODULAR, BISAGRA AUTOCIERRE, BARRA ANTIPANICO CERT.UL) Fabricacion Nacional siguiendo los parametros según Norma NFPA 252. de 90 minutos resistencia al fuego,con pintura electroestatica color a elegir. con marco total de 1,00 de ancho X 2.55 de alto HOMOLOGADA. (Tipo P4) (1.00 X 2.55) . </t>
  </si>
  <si>
    <t>11.1.5</t>
  </si>
  <si>
    <t xml:space="preserve">Suministro transporte e instalacion de PUERTA CORTAFUEGO SENCILLA INCLUYE: UNA HOJA CALIBRE 20 MARCO EN LAMINA COLLROOLD CALIBRE 16 " (INCLUYE MANIJA MODULAR, BISAGRA AUTOCIERRE, BARRA ANTIPANICO CERT.UL) Fabricacion Nacional siguiendo los parametros según Norma NFPA 252. de 90 minutos resistencia al fuego,con pintura electroestatica color a elegir. con marco total de 1,00 de ancho X 2.55 de alto HOMOLOGADA. (Tipo P8) (1.00 X 2.05) . </t>
  </si>
  <si>
    <t>11.1.6</t>
  </si>
  <si>
    <t>Suministro transporte e instalacion de PUERTA  TIPO PERSIANA, MARCO Y  CUERPO ELABORADO  EN ACERO COLD ROLLED CAL 18, ACABADO EN PITURA ELECTROSTATICA COLOR GRIS. ACABADO EN PINTURA ELECTROSTATICA COLOR GRIS, INCLUYE ANTICORROSIVO  HERRAJES. ELEMENTOS DE FIJACION Y ANCLAJES QUE GARANTICEN  SU DEBIDO FUNCIONAMIENTO. (Tipo P5). No incluye cerradura</t>
  </si>
  <si>
    <t>11.1.7</t>
  </si>
  <si>
    <t>Suministro transporte e instalacion de PUERTA ACUSTICA   EN MADERA  CONTRACHAPADA 7 MM DE ESPESOR, CAMARA DE AIRE  RELLENA CON FIBRA DE VIDRIO DE 2.5" MM, MARCO EN MADERA MACIZA, DOBLE BATIENTE Y SELLO DE NEOPRENO CON DOBLE CONTACTO.  (Tipo P7) (1,00 x 2.55). No incluye cerradura</t>
  </si>
  <si>
    <t>11.1.8</t>
  </si>
  <si>
    <t>Suministro transporte e instalacion de PUERTA CORREDIZA   EN MADERA  CONTRACHAPADA 7 MM DE ESPESOR, CAMARA DE AIRE  RELLENA CON FIBRA DE VIDRIO DE 2.5" MM.(Tipo P9. (0,8 x 2.55). No incluye cerradura</t>
  </si>
  <si>
    <t>11.1.9</t>
  </si>
  <si>
    <t>Suministro, transporte e instalacion de VENTANA ELABORADA EN  PERFILERIA DE ALUMINIO ANODIZADO  COLOR NATURAL Y VIDRIO LAMINADO 3+3. MEZCLA CUERPO FIJO MAS CORREDIZA. SISTEMA 5020. V1-V2-V3--V4-V5-V6-V7-V8-V9-V10-V11-V12-V13-V14-V15-V16-V17-V18-V25. Incluye accesorios, pisavidrios, sellos, empaques, herrajes, anclajes y en general todos los accesorios necesarios para la correcta instalación y funcionamiento del elemento. No incluye alfajia</t>
  </si>
  <si>
    <t>11.1.10</t>
  </si>
  <si>
    <t>Suministro, transporte e instalacion de VENTANA ELABORADA EN  PERFILERIA DE ALUMINIO ANODIZADO  COLOR NATURAL Y VIDRIO LAMINADO 3+3. VENTANA DE CUERPOS FIJOS. SISTEMA 5020.V19- V22 -V23-V24-V27. No incluye alfajia</t>
  </si>
  <si>
    <t>11.1.11</t>
  </si>
  <si>
    <t>Suministro, transporte e instalacion de VENTANA ELABORADA EN  PERFILERIA DE ALUMINIO ANODIZADO  COLOR NATURAL Y VIDRIO LAMINADO 3+3. VENTANA FIJA DE CUATRO CUERPOS, 2 EN PERSIANA. V21 . SISTEMA 5020 Y PERSIANA ALN 315. No incluye alfajia</t>
  </si>
  <si>
    <t>11.1.12</t>
  </si>
  <si>
    <t>Suministro, transporte e instalacion de VENTANA ACUSTICA CON  DOBLE ACRISTALAMIENTO VIDRIO INTERIOR  4+4 CON PVB DE 76 MICRAS Y EXTERNO  8+8 CON PVB 38 MICRAS, SELLO INTERMEDIO EN POLIURETANO EXPANDIDO PERFILERIA EN PVC Y  CAMARA DE AIRE DE 300 MM.  V20. No incluye alfajia</t>
  </si>
  <si>
    <t>11.1.13</t>
  </si>
  <si>
    <t>Suministro, transporte e instalacion de VENTANA FIJA ACUSTICA CON   VIDRIO LAMINADO  5+5  PVB DE 0.38 mm.  V26. No incluye alfajia</t>
  </si>
  <si>
    <t>11.2</t>
  </si>
  <si>
    <t>FACHADA</t>
  </si>
  <si>
    <t>11.2.1</t>
  </si>
  <si>
    <t xml:space="preserve">Suministro, transporte e instalacion de VENTANA CONTINUA EN 4 PISOS, SISTEMA DE FACHADA TIPO  STICK SERIE 75 DE ALUMINA O SIMILAR. CUERPO CENTRAL FIJO EN VIDRIO LAMINADO, Y PERSIANAS LATERALES, PERFILERIA EN ALUMINIO NODIZADO COLOR NATURAL V28. Incluye accesorios, pisavidrios, sellos, empaques, herrajes, anclajes, andamios certificados y en general todos los accesorios necesarios para la correcta instalación y funcionamiento del elemento. </t>
  </si>
  <si>
    <t>11.2.2</t>
  </si>
  <si>
    <t xml:space="preserve">Suministro, transporte e instalacion de  MURO CORTINA EN PANELES DE VIDRIO Y HERRAJES TIPO ARAÑA EN ACERO INOXIDABLE Y VIDRIO TEMPLADO DE 8 MM V29.  Incluye accesorios, pisavidrios, sellos, empaques, herrajes, anclajes, andamios certificados y en general todos los accesorios necesarios para la correcta instalación y funcionamiento del elemento. </t>
  </si>
  <si>
    <t>11.2.3</t>
  </si>
  <si>
    <t xml:space="preserve">Suministro, transporte e instalacion de  Cortasol en lamina metalica perforada tipo  stripscreen 400 aluzinc calibre 24 o similar, color segun diseño en pintura poliester horneable a 2 caras, ancho de panel 400 mm.  Incluye accesorios de fijacion  y todo  lo necesario para la correcta instalación y funcionamiento del elemento. </t>
  </si>
  <si>
    <t>11.3</t>
  </si>
  <si>
    <t>BARANDAS</t>
  </si>
  <si>
    <t>11.3.1</t>
  </si>
  <si>
    <t>Suministro, transporte e instalacion de Baranda h=1.00m  4 tubos en acero inoxidable ∅3/4" + pasamanos en acero inoxidable de ∅2½". Incluye accesorios de fijación.</t>
  </si>
  <si>
    <t>11.3.2</t>
  </si>
  <si>
    <t>Suministro, transporte e instalacion de baranda métalica de 70 cm de altura sobre muro de 50 cm, 3 tubos en acero inoxidable ∅3/4" + pasamanos en acero inoxidable de ∅2½", montante en platina metalica de 2 x 1/4". Incluye accesorios de fijación.</t>
  </si>
  <si>
    <t>11.3.3</t>
  </si>
  <si>
    <t>Suministro, transporte e instalacion de baranda métalica de 35 cm de altura sobre muro de 90 cm, 1 travesaño en tubo de acero inoxidable ∅3/4" + pasamanos en acero inoxidable de ∅2½",  montante en platina metalica de 2 x 1/4". Incluye accesorios de fijación.</t>
  </si>
  <si>
    <t xml:space="preserve">BARANDA H:0.90, CONFORMADA POR CUATRO TUBOS EN ACERO INOXIDABLE DE Ø 3/4" Y PASAMANOS EN TUBO DE ACERO INOXIDABLE DE Ø 2 1/2", PARALES EN TUBO EN ACERO INOXIDABLE DE Ø 2 1/2" C/2.00 MTS. INCLUYE TODOS LOS ELEMENTOS DE ENSAMBLAJE, ANCLAJE Y FIJACIÓN, MAS TODO LO NECESARIO PARA SU CORRECTA INSTALACIÓN </t>
  </si>
  <si>
    <t>11.4</t>
  </si>
  <si>
    <t>DIVISIONES Y OTROS</t>
  </si>
  <si>
    <t>11.4.1</t>
  </si>
  <si>
    <t>División para baño en acero inoxidable 304 cal.20 (incluye puertas y accesorios)</t>
  </si>
  <si>
    <t>11.4.2</t>
  </si>
  <si>
    <t>Espejo biselado incoloro 4 mm</t>
  </si>
  <si>
    <t>11.4.3</t>
  </si>
  <si>
    <t>Suministro, transporte e instalacion de junta de dilatacion  de 50 mm en perfil metalico con sello  en goma sintetica</t>
  </si>
  <si>
    <t>11.4.4</t>
  </si>
  <si>
    <t>Suministro, transporte e instalacion de alfajía en aluminio ref: paln1123 a: 114.24mm h: 17.3mm o similar</t>
  </si>
  <si>
    <t>11.4.5</t>
  </si>
  <si>
    <t>Suministro, transporte e instalacion de Cerradura Palanca Redonda Níquel Llave de Seguridad o similar</t>
  </si>
  <si>
    <t>11.4.6</t>
  </si>
  <si>
    <t>Suministro e instalacion espejo biselado en cristal de 5 mm, incluye todo lo necesario para su correcta instalación</t>
  </si>
  <si>
    <t>SERVICIOS DE CARPINTERIA METALICA, INCLUIDAS PUERTAS Y VENTANAS CON AISLAMIENTO ACUSTICO</t>
  </si>
  <si>
    <t>Marco y puerta en lámina cold rolled cal 18, tablero entamborado con estructura en perfil de 4" x 2" y  montante con vidrio laminado de 3 + 3. Incluye anticorrosivo, elementos de fijación y anclaje, mas todo lo necesario para su correcta instalación</t>
  </si>
  <si>
    <t>11.4.7</t>
  </si>
  <si>
    <t>Marco y puerta en lámina cold rolled cal 18, bastidor en perfil rectangular de 3 1/2" x 1 1/2" y tablero en persiana,  montante con vidrio laminado de 3 + 3 . Incluye anticorrosivo, elementos de fijación y anclaje,  mas todo lo necesario para su correcta instalación</t>
  </si>
  <si>
    <t>11.4.8</t>
  </si>
  <si>
    <t>Puerta en vidrio laminado 3 + 3 con bisagra hidráulica speddy o similar, manija tipo roma, elementos de anclaje y fijación, mas todo lo necesario para su correcta instalación</t>
  </si>
  <si>
    <t>11.4.9</t>
  </si>
  <si>
    <t xml:space="preserve">Reja puerta acceso a parqueadero y peatonal, en tubulares metálicos de 2”x2” y 1”x1” y pasadores en varilla de 3/4” y 7/8” de acero. Incluye todos los elementos de ensamblaje, anclaje y fijación, mas todo lo necesario para su correcta instalación 
</t>
  </si>
  <si>
    <t>11.4.10</t>
  </si>
  <si>
    <t>Aviso acceso Universidad de Cundinamarca en bronce, letra de 30 cms de altura y 5mm de espesor. Incluye todos los elementos necesarios para su correcta instalación</t>
  </si>
  <si>
    <t>11.4.11</t>
  </si>
  <si>
    <t>Película con filtro UV y/o Pelicula frost (Diseño a convenir)</t>
  </si>
  <si>
    <t>ESTRUCTURA METALICA</t>
  </si>
  <si>
    <t>11.4.12</t>
  </si>
  <si>
    <t>CELOSÍA ANGULAR PARA POLIDEPORTIVO ASTM-36, INCLUYE: CORREAS, CONTRAVIENTOS, TENSORES, COLUMNAS, VIGAS DE AMARRE, ANCLAJES, TORNILLERÍA, PINTURA Y PLATINERÍA. CONTEMPLA TAMBIÉN:FABRICACIÓN, 
SUMINISTRO Y MONTAJE</t>
  </si>
  <si>
    <t>11.4.13</t>
  </si>
  <si>
    <t>ESTRUCTURA METALICA PARA SOPORTE DE CORTASOL, INCLUYE ESTRUCTURA TUBULAR 100X40X2MM, SOPORTE TIPO H SUPERIOR 5/16" Y SOPORTE TIPO OMEGA 5/16" EN ACERO A36</t>
  </si>
  <si>
    <t xml:space="preserve">11.5 </t>
  </si>
  <si>
    <t xml:space="preserve">SERVICIOS DE CARPINTERIA EN MADERA </t>
  </si>
  <si>
    <t>11.5.1</t>
  </si>
  <si>
    <t>Mueble tipo closet con entrepaños y puertas, en lamina de aglomerado RH de 15 mm de espesor, recubierto en melamina de color blanco, con bisagras de cierre lento y manijas en acero inoxidable tipo challenger o similar, topes en silicona. Incluye todos los elementos de ensamblaje, anclaje fijación y todo lo necesario para su correcta instalación. Sin fondo</t>
  </si>
  <si>
    <t>11.5.2</t>
  </si>
  <si>
    <t>Mueble inferior cocina con entrepaños, cajones y puertas,  en aglomerado RH de 15 mm de espesor, recubierto en melaminico  de color blanco con bisagras de cierre lento, rieles de apertura full extensión, manijas en acero inoxidable tipo challenger o similar, topes en silicona. Incluye todos los elementos de ensamble, anclaje, fijación y todo lo necesario para su correcta instalación. Sin  fondo</t>
  </si>
  <si>
    <t>11.5.3</t>
  </si>
  <si>
    <t xml:space="preserve">PT2 Puerta acústica hoja Sencilla (STC45): PM3 Acabado en madera laminada color Roble Claro sobre MDF 3mm + MDF 9mm + Lámina de Membrana Acústica 3,5mm espesor, Densidad 1600 kg/m3 + Triplex 3 mm + Cámara de aire
3.81 cm espuma aglomerada con espesor 1.5", densidad 70kg/m³. Con marco perimetral en pino de a: 15 cms, entre el marco y el vano debe hacerse inyección de poliuretano, y debe tener empaque en neopreno tipo burbuja en la batiente para sello.
*Con Umbral automático de piso y pirlan.
*Visor equivalente: Vidrio de 8mm + PVB 0.76 + Vidrio 8mm + PVB 0.76+ Vidrio 8mm)
*Dimensiones puerta 2.3m X 0.8m.
*Fijo en vidrio en la parte superior: 0.8m X 0.3m (ver Visor equivalente)
</t>
  </si>
  <si>
    <t>11.5.4</t>
  </si>
  <si>
    <t xml:space="preserve">VT05 VISOR ACÚSTICO STC 64: V-12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3M
</t>
  </si>
  <si>
    <t>11.5.5</t>
  </si>
  <si>
    <t xml:space="preserve">VT05 VISOR ACÚSTICO STC 64: V-13 VIDRIO LAMINADO 8MM+PVB 0.76MM + 8MM + CÁMARA DE AIRE DE 15 CM+ VIDRIO LAMINADO 8MM + PVB 0.76MM + 8MM. 
MARCO EN ALUMINIO DE ACUERDO AL DETALLE DE DISEÑO, INCLUYE PISA VIDRIOS CON EMPAQUE DE NEOPRENO Y SILICONA PARA SELLO PERIMETRAL. CON INYECCIÓN DE POLIURETANO ENTRE EL MARCO Y EL VANO EN TODO EL PERÍMETRO QUE ASEGURE EL SELLAMIENTO DE LAS PARTES.
DIMENSIONES: 0.72M X 1.40M
</t>
  </si>
  <si>
    <t>11.5.6</t>
  </si>
  <si>
    <t xml:space="preserve">VT06 VISOR ACÚSTICO STC 64: VIDRIO LAMINADO 8MM+PVB 0.76MM + 8MM + CÁMARA DE AIRE DE 25 CM +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1.6 M X 1.8 M
</t>
  </si>
  <si>
    <t>11.5.7</t>
  </si>
  <si>
    <t xml:space="preserve">VT06 VISOR ACÚSTICO STC 64: VIDRIO LAMINADO 8MM+PVB 0.76MM + 8MM + CÁMARA DE AIRE DE 25 CM+ VIDRIO LAMINADO 10MM + PVB 0.76MM + 10MM. 
MARCO EN ALUMINIO DE ACUERDO AL DETALLE DE DISEÑO, INCLUYE PISA VIDRIOS CON EMPAQUE DE NEOPRENO Y SILICONA PARA SELLO PERIMETRAL. CON INYECCIÓN DE POLIURETANO ENTRE EL MARCO Y EL VANO EN TODO EL PERÍMETRO QUE ASEGURE EL SELLAMIENTO DE LAS PARTES.
DIMENSIONES: 0.8M X 1.8M
</t>
  </si>
  <si>
    <t>SERVICIOS DE INSTALACIÓN DE VENTILACION MECÁNICA</t>
  </si>
  <si>
    <t>UNIDADES CONDENSADORAS DE REFRIGERANTE VARIABLE</t>
  </si>
  <si>
    <t>12.1.1</t>
  </si>
  <si>
    <t xml:space="preserve">Unidad Condensadora de refrigerante Variable  R410 con capacidad nominal de 229.300  Btu/h. 208V/3ph/60hz. Descarga vertical.  según Esp. Técnicas </t>
  </si>
  <si>
    <t>12.1.2</t>
  </si>
  <si>
    <t xml:space="preserve">Unidad Condensadora de refrigerante Variable  R410 con capacidad nominal de 76.400  Btu/h. 208V/3ph/60hz. Descarga horizontal. Cuartos técnicos.  según Esp. Técnicas </t>
  </si>
  <si>
    <t>12.1.3</t>
  </si>
  <si>
    <t xml:space="preserve">Unidad Condensadora de refrigerante Variable  R410 con capacidad nominal de 95.900  Btu/h. 208V/3ph/60hz. Descarga horizontal. Bioterio.  según Esp. Técnicas </t>
  </si>
  <si>
    <t>UNIDADES INTERIORES DE REFRIGERANTE VARIABLE</t>
  </si>
  <si>
    <t>12.2.1</t>
  </si>
  <si>
    <t xml:space="preserve">Unidad interior tipo Fan coil para refrigerante variable de 36.000 Btu/h alta presión estática, 208V/1ph/60hz. Incluye  bomba de condensados .  según Esp. Técnicas </t>
  </si>
  <si>
    <t>12.2.2</t>
  </si>
  <si>
    <t xml:space="preserve">Unidad interior tipo Fan coil para refrigerante variable de 48.000 Btu/h alta presión estática, 208V/1ph/60hz. Incluye bomba de condensados .  según Esp. Técnicas </t>
  </si>
  <si>
    <t>12.2.3</t>
  </si>
  <si>
    <t xml:space="preserve">Unidad interior tipo Fan coil para refrigerante variable de 54.000 Btu/h alta presión estática, 208V/1ph/60hz. Incluyebomba de condensados.  según Esp. Técnicas </t>
  </si>
  <si>
    <t>12.2.4</t>
  </si>
  <si>
    <t xml:space="preserve">Unidad interior tipo cassette 2 vías para refrigerante variable de 18.000 Btu/h, 208V/1ph/60hz. Incluye control remoto y panel decorativo.  según Esp. Técnicas </t>
  </si>
  <si>
    <t>12.2.5</t>
  </si>
  <si>
    <t xml:space="preserve">Unidad interior tipo pared para refrigerante variable de 12.000 Btu/h, 208V/1ph/60hz. Incluye control remoto inalámbrico.  según Esp. Técnicas </t>
  </si>
  <si>
    <t>MANEJADORA ESPECIAL DE REFRIGERANTE VARIABLE</t>
  </si>
  <si>
    <t>12.3.1</t>
  </si>
  <si>
    <t xml:space="preserve">Unidad manejadora para exterior de  90.000  Btu/h con 2.100 cfm,  208V/3ph/60hz. Incluye control de temperatura alambrico.  según Esp. Técnicas </t>
  </si>
  <si>
    <t>CAJA DE VENTILACIÓN MECÁNICA</t>
  </si>
  <si>
    <t>12.4.1</t>
  </si>
  <si>
    <t xml:space="preserve">Caja de ventilación de extracción descarga horizontal para caudal de 1600 cfm @ 1,2” cda,  208V/3ph/60hz.  Bioterio. según Esp. Técnicas </t>
  </si>
  <si>
    <t>12.5</t>
  </si>
  <si>
    <t>DUCTOS EN LÁMINA DE ACERO GALVANIZADA</t>
  </si>
  <si>
    <t>12.5.1</t>
  </si>
  <si>
    <t xml:space="preserve">Conducto en lámina de acero galvanizado ACESCO calibre 24, unión TDC, incluye uniones, refuerzos y soportes. según Esp. Técnicas </t>
  </si>
  <si>
    <t>12.5.2</t>
  </si>
  <si>
    <t xml:space="preserve">Conducto en lámina de acero galvanizado ACESCO calibre 22, unión TDC, incluye uniones, refuerzos y soportes. según Esp. Técnicas </t>
  </si>
  <si>
    <t>12.6</t>
  </si>
  <si>
    <t>DUCTOS EN LÁMINA DE POLISOCIANURATO</t>
  </si>
  <si>
    <t>12.6.1</t>
  </si>
  <si>
    <t xml:space="preserve">Ducto en lámina de polisocianurato de 20 mm. Incluye soportes y medios de sujeción, aplicación de sellantes en las uniones de los ductos y aplicación de silicona en la parte interna en los laterales del ducto. según Esp. Técnicas </t>
  </si>
  <si>
    <t>12.7</t>
  </si>
  <si>
    <t>DÁMPER INDUSTRIAL DE ACCIONAMIENTO MANUAL</t>
  </si>
  <si>
    <t>12.7.1</t>
  </si>
  <si>
    <t>Dámper industrial de accionamiento manual de 14” x 6”</t>
  </si>
  <si>
    <t>12.7.2</t>
  </si>
  <si>
    <t>Dámper industrial de accionamiento manual de 14” x 4”</t>
  </si>
  <si>
    <t>12.8</t>
  </si>
  <si>
    <t>TUBERIA DE REFRIGERACIÓN</t>
  </si>
  <si>
    <t>12.8.1</t>
  </si>
  <si>
    <t xml:space="preserve">Tubo de cobre flexible Tipo L Ø1/4". Incluye aislamiento en rubatex y soportes según Esp. Técnicas </t>
  </si>
  <si>
    <t>12.8.2</t>
  </si>
  <si>
    <t>Tubo de cobre Tipo L Ø3/8" Rígido. Incluye aislamiento en rubatex y soportes. según Esp. Técnicas</t>
  </si>
  <si>
    <t>12.8.3</t>
  </si>
  <si>
    <t>Tubo de cobre Tipo L Ø1/2" Rígido. Incluye aislamiento en rubatex y soportes. según Esp. Técnicas</t>
  </si>
  <si>
    <t>12.8.4</t>
  </si>
  <si>
    <t>Tubo de cobre Tipo K Ø5/8" Rígido. Incluye aislamiento en rubatex y soportes. según Esp. Técnicas</t>
  </si>
  <si>
    <t>12.8.5</t>
  </si>
  <si>
    <t>Tubo de cobre Tipo K Ø3/4" Rígido. Incluye aislamiento en rubatex y soportes. según Esp. Técnicas</t>
  </si>
  <si>
    <t>12.8.6</t>
  </si>
  <si>
    <t>Tubo de cobre Tipo K Ø7/8" Rígido. Incluye aislamiento en rubatex y soportes. según Esp. Técnicas</t>
  </si>
  <si>
    <t>12.8.7</t>
  </si>
  <si>
    <t>Tubo de cobre Tipo K Ø1 1/8" Rígido. Incluye aislamiento en rubatex y soportes. según Esp. Técnicas</t>
  </si>
  <si>
    <t>12.8.8</t>
  </si>
  <si>
    <t>Tubo de cobre Tipo K Ø1 3/8" Rígido. Incluye aislamiento en rubatex y soportes. según Esp. Técnicas</t>
  </si>
  <si>
    <t>ACCESORIOS TUBERÍAS REFRIGERANTE VARIABLE</t>
  </si>
  <si>
    <t>12.9.1</t>
  </si>
  <si>
    <t>Accesorios de tuberías de refrigerante variable (Y branch, Join o similar de acuerdo a fabricante de los equipos suministrados de refrigerante  variable) según Esp. Técnicas</t>
  </si>
  <si>
    <t>12.1</t>
  </si>
  <si>
    <t>KIT DE TUBERIA Y CONTROL PARA MANEJADORA DE REFRIGERANTE VARIABLE (AIR HANDLING UNIT KIT)</t>
  </si>
  <si>
    <t>12.10.1</t>
  </si>
  <si>
    <t>Kit de tuberia y control para manejadora de refrigerante variable (air handling unit kit) según Esp. Técnicas</t>
  </si>
  <si>
    <t>12.11</t>
  </si>
  <si>
    <t>REFRIGERANTE R410 A</t>
  </si>
  <si>
    <t>12.11.1</t>
  </si>
  <si>
    <t>Refrigerante R410 A</t>
  </si>
  <si>
    <t>12.12</t>
  </si>
  <si>
    <t>DIFUSORES Y REJILLAS PARA SISTEMA DE DUCTOS</t>
  </si>
  <si>
    <t>12.12.1</t>
  </si>
  <si>
    <t>Difusor de suministro de techo con elemento central removible y dámper aletas opuestas de 12"x12" según Esp. Técnicas</t>
  </si>
  <si>
    <t>12.12.2</t>
  </si>
  <si>
    <t>Difusor de suministro de techo con elemento central removible y dámper aletas opuestas de 9"x9" según Esp. Técnicas</t>
  </si>
  <si>
    <t>12.12.3</t>
  </si>
  <si>
    <t>Difusor de suministro de techo con elemento central removible y dámper aletas opuestas de 6"x6" según Esp. Técnicas</t>
  </si>
  <si>
    <t>12.12.4</t>
  </si>
  <si>
    <t>Rejilla de retorno aleta fija con dámper aletas opuestas de 20"x12" según Esp. Técnicas</t>
  </si>
  <si>
    <t>12.12.5</t>
  </si>
  <si>
    <t>Rejilla de retorno aleta fija con dámper aletas opuestas de 14"x14" según Esp. Técnicas</t>
  </si>
  <si>
    <t>12.12.6</t>
  </si>
  <si>
    <t>Rejilla de retorno aleta fija con dámper aletas opuestas de 12"x12" según Esp. Técnicas</t>
  </si>
  <si>
    <t>12.12.7</t>
  </si>
  <si>
    <t>Rejilla de retorno aleta fija con dámper aletas opuestas de 12"x10" según Esp. Técnicas</t>
  </si>
  <si>
    <t>12.12.8</t>
  </si>
  <si>
    <t>Rejilla de retorno aleta fija con dámper aletas opuestas de 10"x10" según Esp. Técnicas</t>
  </si>
  <si>
    <t>TABLERO ELÉCTRICO DE AIRE ACONDICIONADO</t>
  </si>
  <si>
    <t>12.13.1</t>
  </si>
  <si>
    <t>Tablero eléctrico de fuerza sistema de ventilación y aire acondicionado. Todos los interruptores, breakers y demás en marca LG o Siemens</t>
  </si>
  <si>
    <t>CONTROL ALAMBRADO PARA FAN COIL DUCTO DE REFRIGERANTE VARIABLE</t>
  </si>
  <si>
    <t>12.14.1</t>
  </si>
  <si>
    <t>Control alambrado para Fan coil Ducto de Refrigerante variable</t>
  </si>
  <si>
    <t xml:space="preserve">SISTEMA DE CONTROL CENTRALIZADO REFRIGERANTE VARIABLE </t>
  </si>
  <si>
    <t>12.15.1</t>
  </si>
  <si>
    <t>Sistema de control centralizado de refrigerante variable</t>
  </si>
  <si>
    <t>CABLEADO DE CONTROL PARA REFRIGERANTE VARIABLE</t>
  </si>
  <si>
    <t>12.16.1</t>
  </si>
  <si>
    <t>Cableado de control con tubería EMT e IMC para sistema de refrigerante variable</t>
  </si>
  <si>
    <t xml:space="preserve">PUESTA EN MARCHA Y BALANCEO DEL SISTEMA </t>
  </si>
  <si>
    <t>12.17.1</t>
  </si>
  <si>
    <t>puesta en marcha y balanceo del sistema</t>
  </si>
  <si>
    <t>12.18</t>
  </si>
  <si>
    <t xml:space="preserve">ACUSTICA </t>
  </si>
  <si>
    <t>12.18.1</t>
  </si>
  <si>
    <t>DUCTOS FIBRA DE VIDRIO. Suministro e instalación de ductos acústicos en fibra de vidrio tipo ductoglass. Incluye: fabricación y soportería</t>
  </si>
  <si>
    <t>12.18.2</t>
  </si>
  <si>
    <t>Silenciador ducto de 6" x 10"</t>
  </si>
  <si>
    <t>12.18.3</t>
  </si>
  <si>
    <t>Silenciador ducto de 8" x 10"</t>
  </si>
  <si>
    <t>12.18.4</t>
  </si>
  <si>
    <t>Silenciador ducto de 10" x 10"</t>
  </si>
  <si>
    <t>12.18.5</t>
  </si>
  <si>
    <t>Silenciador ducto de 14" x 10"</t>
  </si>
  <si>
    <t>12.18.6</t>
  </si>
  <si>
    <t>Silenciador ducto de 16" x 10"</t>
  </si>
  <si>
    <t>12.18.7</t>
  </si>
  <si>
    <t>Silenciador ducto de 6" x 12"</t>
  </si>
  <si>
    <t>12.18.8</t>
  </si>
  <si>
    <t>Silenciador ducto de 8" x 12"</t>
  </si>
  <si>
    <t>12.18.9</t>
  </si>
  <si>
    <t>Silenciador ducto de 12" x 12"</t>
  </si>
  <si>
    <t>12.18.10</t>
  </si>
  <si>
    <t>Silenciador ducto de 14" x 12"</t>
  </si>
  <si>
    <t>12.18.11</t>
  </si>
  <si>
    <t>Silenciador ducto de 26" x 12"</t>
  </si>
  <si>
    <t>12.18.12</t>
  </si>
  <si>
    <t>Silenciador ducto de 30" x 12"</t>
  </si>
  <si>
    <t>12.18.13</t>
  </si>
  <si>
    <t>Silenciador ducto de 34" x 12"</t>
  </si>
  <si>
    <t>12.19</t>
  </si>
  <si>
    <t>REJILLAS DIFUSORES Y DAMPERS</t>
  </si>
  <si>
    <t>DIFUSOR MODULAR 2 CONOS</t>
  </si>
  <si>
    <t>12.19.1</t>
  </si>
  <si>
    <t>Difusor modular de 24" x 24" Ø 8"</t>
  </si>
  <si>
    <t>12.19.2</t>
  </si>
  <si>
    <t>Difusor modular de 24" x 24" Ø 10"</t>
  </si>
  <si>
    <t>12.19.3</t>
  </si>
  <si>
    <t>Difusor modular de 24 "x 24" Ø 12"</t>
  </si>
  <si>
    <t>12.20</t>
  </si>
  <si>
    <t>REJILLA DE EXTRACCION Y/O RETORNO ALETA FIJA CON DAMPER</t>
  </si>
  <si>
    <t>12.20.1</t>
  </si>
  <si>
    <t>REAF / RRAF 8" x 8"</t>
  </si>
  <si>
    <t>12.20.2</t>
  </si>
  <si>
    <t>REAF / RRAF 10" x 10"</t>
  </si>
  <si>
    <t>12.20.3</t>
  </si>
  <si>
    <t>REAF / RRAF 12" x 12"</t>
  </si>
  <si>
    <t>12.20.4</t>
  </si>
  <si>
    <t>12.20.5</t>
  </si>
  <si>
    <t>REAF / RRAF 18" x 18"</t>
  </si>
  <si>
    <t>12.20.6</t>
  </si>
  <si>
    <t>12.20.7</t>
  </si>
  <si>
    <t>12.20.8</t>
  </si>
  <si>
    <t>Difusor modular 2 conos de 24 "x 24" ,Ø 14"</t>
  </si>
  <si>
    <t>12.20.9</t>
  </si>
  <si>
    <t>Manguera flexible Ø 6"</t>
  </si>
  <si>
    <t>12.20.10</t>
  </si>
  <si>
    <t>Manguera flexible Ø 14"</t>
  </si>
  <si>
    <t>12.20.11</t>
  </si>
  <si>
    <t xml:space="preserve">Suministro e instalacion DL 3' 2SL 1/2" 100CFM ∅6" </t>
  </si>
  <si>
    <t>12.20.12</t>
  </si>
  <si>
    <t xml:space="preserve">Suministro e instalacion DL 3' 2SL 1/2" 150CFM ∅6" </t>
  </si>
  <si>
    <t>12.20.13</t>
  </si>
  <si>
    <t xml:space="preserve">Suministro e instalacion DL 5' 2SL 1/2" 200CFM ∅8" </t>
  </si>
  <si>
    <t>Suministro e instalacion DL 5' 2SL 3/4" 250CFM ∅8"</t>
  </si>
  <si>
    <t>Suministro e instalacion DL 5' 2SL 3/4" 300CFM ∅8"</t>
  </si>
  <si>
    <t>Suministro e instalacion Silenciador ducto de 16" x 6"</t>
  </si>
  <si>
    <t>12.21</t>
  </si>
  <si>
    <t>ANILLO DAMPER</t>
  </si>
  <si>
    <t>12.21.1</t>
  </si>
  <si>
    <t>Anillo damper Ø 8"</t>
  </si>
  <si>
    <t>12.21.2</t>
  </si>
  <si>
    <t>Anillo damper Ø 10"</t>
  </si>
  <si>
    <t>12.21.3</t>
  </si>
  <si>
    <t>Anillo damper Ø 12"</t>
  </si>
  <si>
    <t>12.22</t>
  </si>
  <si>
    <t>MANGUERA FLEXIBLE AISLADA</t>
  </si>
  <si>
    <t>12.22.1</t>
  </si>
  <si>
    <t>Manguera flexible Ø 8"</t>
  </si>
  <si>
    <t>12.22.2</t>
  </si>
  <si>
    <t>Manguera flexible Ø 10"</t>
  </si>
  <si>
    <t>12.22.3</t>
  </si>
  <si>
    <t>Manguera flexible Ø 12"</t>
  </si>
  <si>
    <t>12.23</t>
  </si>
  <si>
    <t>DAMPER INDUSTRIAL PARA BALANCEO</t>
  </si>
  <si>
    <t>12.23.1</t>
  </si>
  <si>
    <t xml:space="preserve">Damper 8"x 8"  </t>
  </si>
  <si>
    <t>12.24</t>
  </si>
  <si>
    <t>SISTEMA ELECTRICO Y DE CONTROL</t>
  </si>
  <si>
    <t>12.24.1</t>
  </si>
  <si>
    <t>TABLERO DE CONTROL Suministro e instalación.  Incluye gabinete, pin de corte, fuente , pantalla touch screen del sistema de refrigerante variable, controlador principal, modulo de expansión digital, lámparas indicadoras, riel omega, cables, bornas, terminales, marquillas, programación y pruebas</t>
  </si>
  <si>
    <t>12.24.1.1</t>
  </si>
  <si>
    <t>TC-01 Tablero Control</t>
  </si>
  <si>
    <t>12.25</t>
  </si>
  <si>
    <t>SENSORES Y ACTUADORES Suministro e instalación de sensores y actuadores. Incluye pruebas</t>
  </si>
  <si>
    <t>12.25.1</t>
  </si>
  <si>
    <t xml:space="preserve">TDA Termostato digital ambiente una Etapa. </t>
  </si>
  <si>
    <t>12.25.2</t>
  </si>
  <si>
    <t xml:space="preserve">TDA/BR  Termostato digital ambiente bulbo remoto una Etapa. </t>
  </si>
  <si>
    <t>12.26</t>
  </si>
  <si>
    <t>CABLEADO DE CONTROL Suministro e instalación del cableado de control     Incluye pruebas</t>
  </si>
  <si>
    <t>12.26.1</t>
  </si>
  <si>
    <t xml:space="preserve">CB-02  2 x 18 Blindado y apantallado </t>
  </si>
  <si>
    <t>12.26.2</t>
  </si>
  <si>
    <t xml:space="preserve">CB-03  2 x 22 </t>
  </si>
  <si>
    <t>12.27</t>
  </si>
  <si>
    <t>TUBERIA EMT Suministro e instalación de la Tubería para instalaciones eléctricas y de control tipo EMT. Incluye soportes, uniones y accesorios acorde a esquemas y planos, pruebas</t>
  </si>
  <si>
    <t>12.27.1</t>
  </si>
  <si>
    <t>Tubería EMT Ø 1/2"</t>
  </si>
  <si>
    <t>12.27.2</t>
  </si>
  <si>
    <t>Tubería EMT Ø 3/4"</t>
  </si>
  <si>
    <t>12.27.3</t>
  </si>
  <si>
    <t>Tubería EMT Ø 1"</t>
  </si>
  <si>
    <t>12.27.4</t>
  </si>
  <si>
    <t>Tubería EMT Ø 1 1/2"</t>
  </si>
  <si>
    <t>12.28</t>
  </si>
  <si>
    <t>TUBERIA IMC Suministro e instalación de la Tubería para instalaciones eléctricas y de control tipo IMC. Incluye soportes, uniones y accesorios acorde a esquemas y planos, pruebas</t>
  </si>
  <si>
    <t>1.28.1</t>
  </si>
  <si>
    <t>Tubería IMC Ø 1/2"</t>
  </si>
  <si>
    <t>1.28.2</t>
  </si>
  <si>
    <t>Tubería IMC Ø 1"</t>
  </si>
  <si>
    <t>1.28.3</t>
  </si>
  <si>
    <t>Tubería IMC Ø 1 1/2"</t>
  </si>
  <si>
    <t>12.28.4</t>
  </si>
  <si>
    <t>DUCTO EN LÁMINA GALVANIZADA CAL 24</t>
  </si>
  <si>
    <t>12.28.5</t>
  </si>
  <si>
    <t>SILENCIADOR DUCTO DE 34" X 10"</t>
  </si>
  <si>
    <t>12.28.6</t>
  </si>
  <si>
    <t>SILENCIADOR DUCTO DE 28" X 12"</t>
  </si>
  <si>
    <t xml:space="preserve"> SUMINISTRO E INSTALACIÓN DE APARATOS SANITARIOS</t>
  </si>
  <si>
    <t>13.1</t>
  </si>
  <si>
    <t>Suministro, transporte e instalacion de lavamanos institucional de empotrar (incluye griferia)</t>
  </si>
  <si>
    <t>13.2</t>
  </si>
  <si>
    <t>Suministro, transporte e instalacion de taza Baltica plus, entrada superior con griferia tipo push (Taza Báltica Plus Entrada Superior de Ref. O13111001 Válvula Antivandálica de Ref. 751250001 Sistema Instalación Entrada Superior de Ref. O15290001. Asiento Sanitario Institucional Forte de Ref. 609551001.)</t>
  </si>
  <si>
    <t>13.3</t>
  </si>
  <si>
    <t>Suministro, transporte e instalacion de sanitario fluxómetro (incluye grifería)</t>
  </si>
  <si>
    <t>13.4</t>
  </si>
  <si>
    <t>Suministro, transporte e instalacion de lavaplatos de empotrar en acero inoxidable 45 x 49 cm, (incluye accesorios y griferia)</t>
  </si>
  <si>
    <t>13.5</t>
  </si>
  <si>
    <t>Suministro, transporte e instalación lavamanos de colgar (incluye griferia)</t>
  </si>
  <si>
    <t>13.6</t>
  </si>
  <si>
    <t>Suministro e instalación ducha sencilla</t>
  </si>
  <si>
    <t>13.7</t>
  </si>
  <si>
    <t>Mesón en granito negro San Gabriel o similar e: 2 cms, salpicaderos de h: 0.12 Mts. Incluye elementos de anclaje y fijación, mas todo lo necesario para su correcta instalación</t>
  </si>
  <si>
    <t>13.8</t>
  </si>
  <si>
    <t>Barra de seguridad para baños, en acero inoxidable 304 satinado cal 18, diámetro de 1 1/4", distancia de la pared 1 1/2", con escudos y tornillos ocultos. Incluye todo lo necesario para su
correcta instalación</t>
  </si>
  <si>
    <t>13.9</t>
  </si>
  <si>
    <t>Suministro e instalacion de dispensador de papel higienico para rollos con cono de 700 mm, en acero inoxidable 304 satinado de 126 x 279 x 285 mm. Incluye cerradura de seguridad y todo lo necesario para su correcta instalación</t>
  </si>
  <si>
    <t>13.10</t>
  </si>
  <si>
    <t>Dispensador de jabón líquido accionado por válvula de push dosificadora, capacidad de 1.2 Lts, carcasa en acero inoxidable 304 satinado y visor de verificación de nivel. Incluye cerradura de seguridad y todo lo necesario para su correcta instalación</t>
  </si>
  <si>
    <t>13.11</t>
  </si>
  <si>
    <t>Suministro e instalacion de secador de manos de secado rapido tipo turbo con sistema de sensor, carcasa en acero inoxidable 304 satinado de medidas 278 x 325 x 172 mm. Incluye todo lo
necesario para su correcta instalación</t>
  </si>
  <si>
    <t>13.12</t>
  </si>
  <si>
    <t>Suministro e instalación sanitario para discapacitados (incluye griferia)</t>
  </si>
  <si>
    <t>13.13</t>
  </si>
  <si>
    <t>Suministro e instalación lavamanos para discapacitados (incluye griferia)</t>
  </si>
  <si>
    <t>SERVICIOS DE AISLAMIENTO ACUSTICO</t>
  </si>
  <si>
    <t>15.1</t>
  </si>
  <si>
    <t xml:space="preserve">Puerta acustica PA01 Madera: cara externa: Madera contrachapada de 12mm de espesor + membrana acústica de 3mm de espesor, Camara de aire de 49mm con relleno en fibra de vidrio de baja densidad (22Kg/m3) de espesor 2.5”. Cara interna: membrana acústica de 3mm de espesor+  Madera contrachapada de 7mm de espesor. Marco con doble batiente y empaques de neopreno. Debe incluir burlete automatico de sello inferior. Dimensiones: ancho 0.9m Alto 2.55m. </t>
  </si>
  <si>
    <t>15.2</t>
  </si>
  <si>
    <t xml:space="preserve">Ventana acustica VA00 en camara de Gesell, Doble Acristalamiento montado sobre perfileria de PVC: Ventana 1:  Vidrio laminado de 4+4 con PVB de 76 micras. 8,76mm de espesor final Ventana 2: Vidrio laminado de 8+8 con PVB de 38 micras. 16,38mm de espesor final. Cada ventana montada sobre un marco independiente en PVC. El cristal que da hacia la sala emisora - entrevistado, debe contar con pelicula polarizada tipo espejo unidireccional. Dimensiones del vano de instalacion: 6.15m de ancho por 3.32m de altura. </t>
  </si>
  <si>
    <t>15.3</t>
  </si>
  <si>
    <t xml:space="preserve">Panel multiperforado en madera para muro de 1.5cm de espesor, área perforada del 20%, acabado formica o melamina según referencia arquitectónica, incluye lámina de fibra de vidrio de 1” de espesor del tipo black theater, montada al respaldo del panel perforado. , incluye marquete de sujeción en madera a manera de bastidor y sistema tipo cuchilla de instalación. Dimensiones 1.2m X 1.2m o 0.6X0.6m para cubrir el area solicitada. </t>
  </si>
  <si>
    <t>15.4</t>
  </si>
  <si>
    <t xml:space="preserve">Lamina multiperforada de cartón yeso con absorcion en fibra de vidrio del tipo Black Theater de 1" de espesor al respaldo del panel, instalado a manera de plafones descolgados en camara de Gesell. </t>
  </si>
  <si>
    <t>15.5</t>
  </si>
  <si>
    <t xml:space="preserve">Amplificador de Sonido de 300W, Fabricante: QSC Ref: GX3 300W </t>
  </si>
  <si>
    <t>15.6</t>
  </si>
  <si>
    <t>Mezclador estereo de 6 canales, fabricante PROEL, Ref: 2MIX6FXU</t>
  </si>
  <si>
    <t>15.7</t>
  </si>
  <si>
    <t>Bafle o altavoz de pared, Fabricante: QSC, Ref: AC-S4T BLK</t>
  </si>
  <si>
    <t>15.8</t>
  </si>
  <si>
    <t>Micrófonos PZM alambrico de superficie: Fabricante SHURE, Ref: MX393/C</t>
  </si>
  <si>
    <t>15.9</t>
  </si>
  <si>
    <t>Cables de micrófono con terminales XLR hembra y macho c/u. de 10m de longitud, Marca PROEL</t>
  </si>
  <si>
    <t>15.10</t>
  </si>
  <si>
    <t xml:space="preserve">Cable para altavoces oxigenado estereo de dos vias. </t>
  </si>
  <si>
    <t>15.11</t>
  </si>
  <si>
    <t xml:space="preserve">Instalacion de  equipos de sonido y puesta a punto del sistema. </t>
  </si>
  <si>
    <t>15.12</t>
  </si>
  <si>
    <t>15.13</t>
  </si>
  <si>
    <t>15.14</t>
  </si>
  <si>
    <t xml:space="preserve">Fibra de vidrio 2 ½" tipo Frescasa (Densidad: 10Kg/m³)
</t>
  </si>
  <si>
    <t>15.15</t>
  </si>
  <si>
    <t>Espuma de poliuretano fonoabasorbente Espesor: 2"</t>
  </si>
  <si>
    <t>15.16</t>
  </si>
  <si>
    <t xml:space="preserve">Membrana Acústica: Lámina fabricada con base en asfalto modificado con polímeros, copolímeros y elastómeros. Espesor: 3.5 mm (Densidad 1600 Kg/m3) 
</t>
  </si>
  <si>
    <t>15.17</t>
  </si>
  <si>
    <t xml:space="preserve">AA2 - Enchape en panel ranurado en lámina de MDF de 9 mm de espesor. Ranuras de 1.8 cm de alto con espacio de 2.5cm entre cada ranura de 47 cm de ancho. Tipo X33 de modulación 0.6m X 0.6m o requerida. Con material fonoabsorbente, de fibra de vidrio 2" 48 kg/m3 tipo black  en la parte posterior
</t>
  </si>
  <si>
    <t>15.18</t>
  </si>
  <si>
    <t xml:space="preserve">AA10 - Enchape en panel perforado en lámina de MDF 9 mm con fibra de vidrio 2 1/2" 10 kg/m3 tipo frescasa. Acabado en formica o melamina. Diámetro de perforación 5mm. Tipo de perforación cuadrada. Separación entre perforaciones 25mm
</t>
  </si>
  <si>
    <t>15.19</t>
  </si>
  <si>
    <t xml:space="preserve">AA4 - Enchape en panel de lámina lisa de MDF de 9 mm de espesor. Con material fonoabsorbente en la parte posterior, fibra de vidrio 2" 48 kg/m3 tipo black theatre, cubierto con tela fonopermeable.
</t>
  </si>
  <si>
    <t>15.20</t>
  </si>
  <si>
    <t xml:space="preserve">AA11 - Enchape en MDF liso (Metros lineales): Lamina de MDF lisa de 9mm con acabado tipo formica o melamina
</t>
  </si>
  <si>
    <t>15.21</t>
  </si>
  <si>
    <t xml:space="preserve">AA3 - Enchape en listones de madera de 8 cm y espesor 3 mm, separados entre sí 2 cm. Con material fonoabsorbente en la parte posterior, fibra de vidrio de 2" 48 kg/m3 tipo black theatre, cubierto con tela fonopermeable.
</t>
  </si>
  <si>
    <t>15.22</t>
  </si>
  <si>
    <t xml:space="preserve">AA1 - Enchape de material fonoabsorbente en la parte posterior, de fibra de vidrio 2" 48 kg/m3 tipo black theatre, cubierto con tela fonopermeable. 
</t>
  </si>
  <si>
    <t>15.23</t>
  </si>
  <si>
    <t>AA9 - Enchape de material fonoabsorbente en la parte posterior, fibra de vidrio 1" 48 kg/m2 tipo black theatre, cubierto con tela fonopermeable. Con listones de madera (espesor: 3 mm) sobrepuestos. Lineales: Listón ancho 25 cm: 19.8 m. Listón 15 cm: 9.9 m. Listón ancho 8 cm: 59.5 m.</t>
  </si>
  <si>
    <t>15.24</t>
  </si>
  <si>
    <t xml:space="preserve">AA9 - Enchape de material fonoabsorbente en la parte posterior, fibra de vidrio 48 kg/m3 tipo black theatre, cubierto con tela fonopermeable. Con listones de madera (espesor: 3 mm) sobrepuestos. Lineales: Listón ancho 25 cm: 31.8 m. Listón 15 cm: 52 m. Listón ancho 8 cm: 95.4 m.
</t>
  </si>
  <si>
    <t>15.25</t>
  </si>
  <si>
    <t xml:space="preserve">AA9 - Enchape de material fonoabsorbente en la parte posterior, fibra de vidrio 48 kg/m3 tipo black theatre, cubierto con tela fonopermeable. Con listones de madera (espesor: 3 mm) sobrepuestos. Lineales: Listón ancho 40 cm: 82 m. Listón 15 cm: 82m. Listón ancho 8 cm: 245 m.
</t>
  </si>
  <si>
    <t>15.26</t>
  </si>
  <si>
    <t xml:space="preserve">Enchape de Black Theater de 2" sujetas al muro por una estructura de madera. Tapizado en paño fonopermeable. Con listones de madera en MDF de 9mm de 10 cm ancho con acabado en formica distanciados entre si 20 cm.
</t>
  </si>
  <si>
    <t>15.27</t>
  </si>
  <si>
    <t xml:space="preserve">Trampas de bajos (Esquinas posteriores): Volúmenes fabricados en MDF 9 mm con acabado en Formica. Rellenos con fibra de vidrio tipo frescasa d=10kg/m³ e=2½". Ancho del panel 40 cm
</t>
  </si>
  <si>
    <t>15.28</t>
  </si>
  <si>
    <t>AA5 - Difusor Bidimensional tipo P7 Para media frecuencia sintonizado sobre los 1700 HZ Fabricado en madera o material rigido, poco poroso y con caracteristicas reflejantes de sonido. modulación 0.6m x 0.6m.</t>
  </si>
  <si>
    <t>15.29</t>
  </si>
  <si>
    <t xml:space="preserve">Difusor Skline custom: Difusor QRD P11 empotrado en muro posterior Para media frecuencia sintonizado sobre los 690Hz. Fabricado en madera o algún material rigido, poco poroso y con caracteristicas reflejantes de sonido. Dimensiones 1.8m de alto x 1.8m de ancho. 1Und.
</t>
  </si>
  <si>
    <t>URBANISMOS</t>
  </si>
  <si>
    <t>17.1</t>
  </si>
  <si>
    <t>17.2</t>
  </si>
  <si>
    <t>Replanteo manual de cimientos</t>
  </si>
  <si>
    <t>Base granular (norma invias 320)</t>
  </si>
  <si>
    <t>Subbase granular (norma invias 320)</t>
  </si>
  <si>
    <t>Rajon para mejoramiento de la subrasante</t>
  </si>
  <si>
    <t>Cañuela prefabricada Tipo A-120</t>
  </si>
  <si>
    <t xml:space="preserve">Bordillo prefabricado A -81- (Medidas 15 cm x 35 cm) </t>
  </si>
  <si>
    <t>Sardinel prefabricado A- 15 (Medidas 15 cm x 45 cm)</t>
  </si>
  <si>
    <t>Adoquin en concreto . Color arena o similar (6x10x20 cm)</t>
  </si>
  <si>
    <t>Adoquin de arcilla. 20x10x6cm</t>
  </si>
  <si>
    <t>Piso en concreto 3.000 psi escobeado y enmarcado en 10 cm para exteriores, espesor de placa 8 cm.</t>
  </si>
  <si>
    <t>Piso en granulos de caucho SBR  e= 1 cm</t>
  </si>
  <si>
    <t>Caneca en acero inoxidable 304 calibre 18 -Tipo M-120 o similar. Estructura en tubo redondo de acero inoxidable D= 1 1/2 calibre 18</t>
  </si>
  <si>
    <t>Banca en concreto sencilla angular REF - BMSESA -60 (60X40X30X6)</t>
  </si>
  <si>
    <t>Banca en concreto con espaldar REF- BMCED - 100 (100X40X8)</t>
  </si>
  <si>
    <t>Jardinera  trapezoidal  tipo faldek en concreto,  base cuadrada (50x45x50) Color gris</t>
  </si>
  <si>
    <t>Equipos deportivos biosaludables (incluye 11 maquinas (volante, cintura, timón, esqui de fondo, patines, surf, barras paralelas, ascensor, pony, columpio y masajes + tablero señalizador) Incluye anclajes a pisos para cada maquina,  perforacione 50x30x30 y concreto)</t>
  </si>
  <si>
    <t xml:space="preserve">Cicloparqueadero M100 Tipo 1 - </t>
  </si>
  <si>
    <t>Cerramiento en tuberia verticial tipo aguas negras D=2", calibre 14, separación entre tuberias de 12 cm, altura 2,40 metros. Incluye platina en acero 3" x 1/4" embebida en concreto, tapa de borde en lamina CR calibre 20. acabado con anticorrosivo y esmalte sintetico.</t>
  </si>
  <si>
    <t xml:space="preserve">Muro de contencion en concreto de 3.000 psi. </t>
  </si>
  <si>
    <t>Piso en concreto 3.000 psi escobeado y enmarcado en 10 cm para exteriores, espesor de placa 10 cm.</t>
  </si>
  <si>
    <t>Muro en bloque No. 5 + pañete + pintura para exteriores sobre tarima</t>
  </si>
  <si>
    <t>Escalera en concreto con huella de 0,30 mts y 0,18 de contrahuella</t>
  </si>
  <si>
    <t>Baranda en tubular metalica de acero inoxidable para personas de movilidad reducida, pasamanos en D=2", parales D= 1 /12 y  2 travesaños de D= 1 1/2  (segun detalle) h= 0.90M</t>
  </si>
  <si>
    <t>Carcamo prefabricado C-35 con rejilla peatonal</t>
  </si>
  <si>
    <t>Estructura compuesta por 1,0 metros lineales de bordillo prefabricado A -81- (Medidas 15 cm x 35 cm) y 1,0 metros lineales de Piso en concreto 3.000 psi escobeado y enmarcado en 10 cm para exteriores, espesor de placa 10 cm y ancho 15 cm según diseño. No incluye excavaciones ni rellenos.</t>
  </si>
  <si>
    <t>Arbol Pino Romeron H=1-1.50  (Incluye excavación de 1.00 x 1.00, siembra, tierra negra, cascarilla, fertilizante triple 15, tutor en madera de 3.0m). No incluye retiro de material de sobrantes.</t>
  </si>
  <si>
    <t>Arbol Raquel H=1-1.50  (Incluye excavación de 1.00 x 1.00, siembra, tierra negra, cascarilla, fertilizante triple 15, tutor en madera de 3.0m). No incluye retiro de material de sobrantes.</t>
  </si>
  <si>
    <t>Arbol LAUREL HOJA PEQUEÑA H=1,50 (Incluye excavación de 1.00 x 1.00, siembra, tierra negra, cascarilla, fertilizante triple 15, tutor en madera de 3.0m). No incluye retiro de material de sobrantes.</t>
  </si>
  <si>
    <t>Puerta  metalica en tubulares metalicos de doble hoja, perfil estructural cuadrado 0,04 x 0,04, marco estructura metalica rectangular 0,10 x 0,04 perfil de soporte estructura metalica cuadrada 0,10 x 0,10, medias 1,80 m x 2,00 m, incluye anticorrosivo y esmalte, según diseño</t>
  </si>
  <si>
    <t>Cerramiento perimetral en tubo aguas negras 2" Cal. 14. h=2,40m. Incluye anticorrosivo, pintura de acabado en esmalte alquidico.</t>
  </si>
  <si>
    <t>Adoquin gres peatonal</t>
  </si>
  <si>
    <t>Adoquin concreto 6cm</t>
  </si>
  <si>
    <t>Sardinel prefabricado A 10</t>
  </si>
  <si>
    <t>Bordillo prefabricado A80</t>
  </si>
  <si>
    <t>Cañuela prefabricada tipo A - 120</t>
  </si>
  <si>
    <t>Empradización (incluye 10 cms de tierra negra)</t>
  </si>
  <si>
    <t>Contenedores de raíces tipo AB-20</t>
  </si>
  <si>
    <t>Bolardo M-63 alto/hierro</t>
  </si>
  <si>
    <t>SERVICIOS DE ASEO Y LIMPIEZA</t>
  </si>
  <si>
    <t>Aseo final de la edificación para cada elemento que la compone, incluye todo lo relacionado para su correcta ejecución</t>
  </si>
  <si>
    <t>M2</t>
  </si>
  <si>
    <t>ML</t>
  </si>
  <si>
    <t>UND</t>
  </si>
  <si>
    <t>M3</t>
  </si>
  <si>
    <t>M3/Km</t>
  </si>
  <si>
    <t>KG</t>
  </si>
  <si>
    <t>Ml</t>
  </si>
  <si>
    <t>UN</t>
  </si>
  <si>
    <t xml:space="preserve">UND </t>
  </si>
  <si>
    <t>Un</t>
  </si>
  <si>
    <t>ml</t>
  </si>
  <si>
    <t>un</t>
  </si>
  <si>
    <t xml:space="preserve">UN </t>
  </si>
  <si>
    <t xml:space="preserve">ML </t>
  </si>
  <si>
    <t>m2</t>
  </si>
  <si>
    <t xml:space="preserve">m </t>
  </si>
  <si>
    <t>glb</t>
  </si>
  <si>
    <t>Kg</t>
  </si>
  <si>
    <t>m</t>
  </si>
  <si>
    <r>
      <rPr>
        <sz val="11"/>
        <rFont val="Arial"/>
        <family val="2"/>
      </rPr>
      <t>SUMINISTRO  DE  MATERIALES  Y  MANO  DE  OBRA  PARA LA  CONSTRUCCIÓN  DE  LAS  SALIDAS DE TOMACORRIENTES DE CIRCUITOS NORMALES Y
REGULADOS, MONOFÁSICA, BIFÁSICA Y TRIFÁSICA</t>
    </r>
  </si>
  <si>
    <t>COSTO DIRECTO OBRA APLICABLE AIU,</t>
  </si>
  <si>
    <r>
      <rPr>
        <sz val="11"/>
        <rFont val="Arial MT"/>
        <family val="2"/>
      </rPr>
      <t>Administración</t>
    </r>
  </si>
  <si>
    <r>
      <rPr>
        <sz val="11"/>
        <rFont val="Arial MT"/>
        <family val="2"/>
      </rPr>
      <t>Imprevistos</t>
    </r>
  </si>
  <si>
    <r>
      <rPr>
        <sz val="11"/>
        <rFont val="Arial MT"/>
        <family val="2"/>
      </rPr>
      <t>Utilidad</t>
    </r>
  </si>
  <si>
    <t xml:space="preserve">Iva sobre la utilidad </t>
  </si>
  <si>
    <t>11,3,4</t>
  </si>
  <si>
    <t xml:space="preserve">SUBTOTAL INDIRECTOS A.I.U </t>
  </si>
  <si>
    <t>CERTIFICACION RETILAP  por organismo de certificación avalada por la ONAC</t>
  </si>
  <si>
    <t xml:space="preserve">PRUEBAS, TRAMITES Y CERTIFICACIONES </t>
  </si>
  <si>
    <t>SUBTOTAL PRUEBAS, TRAMITES Y CERTIFICACIONES</t>
  </si>
  <si>
    <t>VALOR TOTAL PRUEBAS, TRAMITES Y CERTIFICACIONES INCLUIDO IVA</t>
  </si>
  <si>
    <t>IVA 19%</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</si>
  <si>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PRUEBAS TRAMITES Y CERTIFICACIONES+IVA.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</si>
  <si>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COSTOS DIRECTOS OBRA +AIU+IVA SOBRE LA UTILIDAD </t>
  </si>
  <si>
    <t>CERTIFICACION RETIE  de uso final por organismo de certificación avalada por la ONAC</t>
  </si>
  <si>
    <t xml:space="preserve">VALOR TOTAL OFERTA  </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</si>
  <si>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</si>
  <si>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</si>
  <si>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</si>
  <si>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</si>
  <si>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</si>
  <si>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</si>
  <si>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</si>
  <si>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</si>
  <si>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</si>
  <si>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</si>
  <si>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</si>
  <si>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</si>
  <si>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</si>
  <si>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</si>
  <si>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</si>
  <si>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</si>
  <si>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</si>
  <si>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</si>
  <si>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</si>
  <si>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</si>
  <si>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</si>
  <si>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</si>
  <si>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</si>
  <si>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</si>
  <si>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</si>
  <si>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</si>
  <si>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</si>
  <si>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</si>
  <si>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</si>
  <si>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15.30</t>
  </si>
  <si>
    <t>15.31</t>
  </si>
  <si>
    <t>15.32</t>
  </si>
  <si>
    <t>15.33</t>
  </si>
  <si>
    <t>15.34</t>
  </si>
  <si>
    <t>15.35</t>
  </si>
  <si>
    <t>15.36</t>
  </si>
  <si>
    <t>15.37</t>
  </si>
  <si>
    <t>15.38</t>
  </si>
  <si>
    <t>15.39</t>
  </si>
  <si>
    <t>15.40</t>
  </si>
  <si>
    <t>15.41</t>
  </si>
  <si>
    <t>15.42</t>
  </si>
  <si>
    <t>15.43</t>
  </si>
  <si>
    <t>15.44</t>
  </si>
  <si>
    <t>15.45</t>
  </si>
  <si>
    <t>16.1</t>
  </si>
  <si>
    <t>16.</t>
  </si>
  <si>
    <t xml:space="preserve">NOMBRE REPRESENTANTE LEGAL Y/O PERSONA NATURAL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</si>
</sst>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45">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1"/>
      <color theme="1"/>
      <name val="Calibri"/>
      <family val="2"/>
    </font>
    <font>
      <sz val="10"/>
      <color rgb="FF000000"/>
      <name val="Times New Roman"/>
      <family val="1"/>
    </font>
    <font>
      <sz val="11"/>
      <name val="Arial MT"/>
      <family val="2"/>
    </font>
    <font>
      <vertAlign val="superscript"/>
      <sz val="11"/>
      <name val="Arial"/>
      <family val="2"/>
    </font>
    <font>
      <sz val="11"/>
      <name val="Calibri"/>
      <family val="2"/>
      <scheme val="minor"/>
    </font>
    <font>
      <sz val="11"/>
      <name val="Arial MT"/>
    </font>
    <font>
      <b/>
      <sz val="11"/>
      <name val="Arial MT"/>
    </font>
    <font>
      <b/>
      <sz val="12"/>
      <color theme="1"/>
      <name val="Arial"/>
      <family val="2"/>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0"/>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1">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9" applyNumberFormat="0" applyAlignment="0" applyProtection="0"/>
    <xf numFmtId="0" fontId="18" fillId="8" borderId="10" applyNumberFormat="0" applyAlignment="0" applyProtection="0"/>
    <xf numFmtId="0" fontId="19" fillId="8" borderId="9" applyNumberFormat="0" applyAlignment="0" applyProtection="0"/>
    <xf numFmtId="0" fontId="20" fillId="0" borderId="11" applyNumberFormat="0" applyFill="0" applyAlignment="0" applyProtection="0"/>
    <xf numFmtId="0" fontId="21" fillId="9" borderId="12" applyNumberFormat="0" applyAlignment="0" applyProtection="0"/>
    <xf numFmtId="0" fontId="22" fillId="0" borderId="0" applyNumberFormat="0" applyFill="0" applyBorder="0" applyAlignment="0" applyProtection="0"/>
    <xf numFmtId="0" fontId="5" fillId="10" borderId="13" applyNumberFormat="0" applyFon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0" fillId="0" borderId="0"/>
    <xf numFmtId="0" fontId="5" fillId="0" borderId="0"/>
    <xf numFmtId="0" fontId="38" fillId="0" borderId="0"/>
    <xf numFmtId="0" fontId="37" fillId="0" borderId="0"/>
  </cellStyleXfs>
  <cellXfs count="181">
    <xf numFmtId="0" fontId="0" fillId="0" borderId="0" xfId="0"/>
    <xf numFmtId="0" fontId="1" fillId="2" borderId="0" xfId="0" applyFont="1" applyFill="1" applyProtection="1">
      <protection hidden="1"/>
    </xf>
    <xf numFmtId="0" fontId="0" fillId="2" borderId="0" xfId="0"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43" fontId="7" fillId="3" borderId="27"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vertical="center"/>
      <protection hidden="1"/>
    </xf>
    <xf numFmtId="0" fontId="7" fillId="3" borderId="34" xfId="0" applyFont="1" applyFill="1" applyBorder="1" applyAlignment="1" applyProtection="1">
      <alignment horizontal="center" vertical="center" wrapText="1"/>
      <protection hidden="1"/>
    </xf>
    <xf numFmtId="0" fontId="7" fillId="3" borderId="35" xfId="0" applyFont="1" applyFill="1" applyBorder="1" applyAlignment="1" applyProtection="1">
      <alignment horizontal="center" vertical="center" wrapText="1"/>
      <protection hidden="1"/>
    </xf>
    <xf numFmtId="3" fontId="1" fillId="35" borderId="4" xfId="0" applyNumberFormat="1" applyFont="1" applyFill="1" applyBorder="1" applyAlignment="1" applyProtection="1">
      <alignment horizontal="center" vertical="center"/>
      <protection locked="0"/>
    </xf>
    <xf numFmtId="164" fontId="28" fillId="35" borderId="4" xfId="0" applyNumberFormat="1" applyFont="1" applyFill="1" applyBorder="1" applyAlignment="1" applyProtection="1">
      <alignment horizontal="center" vertical="center" wrapText="1"/>
      <protection locked="0"/>
    </xf>
    <xf numFmtId="43" fontId="3" fillId="35" borderId="37" xfId="3" applyFont="1" applyFill="1" applyBorder="1" applyAlignment="1" applyProtection="1">
      <alignment vertical="center"/>
      <protection hidden="1"/>
    </xf>
    <xf numFmtId="0" fontId="1" fillId="2" borderId="0" xfId="0" applyFont="1" applyFill="1" applyAlignment="1" applyProtection="1">
      <alignment horizontal="left" vertical="top" wrapText="1"/>
      <protection hidden="1"/>
    </xf>
    <xf numFmtId="0" fontId="7" fillId="3" borderId="2" xfId="0" applyFont="1" applyFill="1" applyBorder="1" applyAlignment="1" applyProtection="1">
      <alignment horizontal="left" vertical="top" wrapText="1"/>
      <protection hidden="1"/>
    </xf>
    <xf numFmtId="43" fontId="9" fillId="35" borderId="2" xfId="3" applyFont="1" applyFill="1" applyBorder="1" applyAlignment="1" applyProtection="1">
      <alignment horizontal="center" vertical="center"/>
      <protection hidden="1"/>
    </xf>
    <xf numFmtId="43" fontId="9" fillId="35" borderId="15" xfId="3" applyFont="1" applyFill="1" applyBorder="1" applyAlignment="1" applyProtection="1">
      <alignment horizontal="center" vertical="center"/>
      <protection hidden="1"/>
    </xf>
    <xf numFmtId="43" fontId="9" fillId="35" borderId="2" xfId="3" applyFont="1" applyFill="1" applyBorder="1" applyAlignment="1" applyProtection="1">
      <alignment vertical="center"/>
      <protection hidden="1"/>
    </xf>
    <xf numFmtId="43" fontId="9" fillId="35" borderId="4" xfId="3" applyFont="1" applyFill="1" applyBorder="1" applyAlignment="1" applyProtection="1">
      <alignment vertical="center"/>
      <protection hidden="1"/>
    </xf>
    <xf numFmtId="43" fontId="9" fillId="2" borderId="2" xfId="3" applyFont="1" applyFill="1" applyBorder="1" applyAlignment="1" applyProtection="1">
      <alignment horizontal="center" vertical="center"/>
      <protection hidden="1"/>
    </xf>
    <xf numFmtId="16" fontId="9" fillId="2" borderId="1" xfId="48" applyNumberFormat="1" applyFont="1" applyFill="1" applyBorder="1" applyAlignment="1" applyProtection="1">
      <alignment horizontal="center" vertical="center"/>
      <protection hidden="1"/>
    </xf>
    <xf numFmtId="2" fontId="9" fillId="2" borderId="1" xfId="48" applyNumberFormat="1" applyFont="1" applyFill="1" applyBorder="1" applyAlignment="1" applyProtection="1">
      <alignment horizontal="center" vertical="center"/>
      <protection hidden="1"/>
    </xf>
    <xf numFmtId="2" fontId="9" fillId="2" borderId="2" xfId="3" applyNumberFormat="1" applyFont="1" applyFill="1" applyBorder="1" applyAlignment="1" applyProtection="1">
      <alignment horizontal="center" vertical="center"/>
      <protection hidden="1"/>
    </xf>
    <xf numFmtId="0" fontId="9" fillId="2" borderId="1" xfId="50" applyFont="1" applyFill="1" applyBorder="1" applyAlignment="1" applyProtection="1">
      <alignment horizontal="center" vertical="center"/>
      <protection hidden="1"/>
    </xf>
    <xf numFmtId="0" fontId="28" fillId="2" borderId="1" xfId="0" applyFont="1" applyFill="1" applyBorder="1" applyAlignment="1" applyProtection="1">
      <alignment horizontal="center" vertical="center"/>
      <protection hidden="1"/>
    </xf>
    <xf numFmtId="16" fontId="9" fillId="37" borderId="1" xfId="48" applyNumberFormat="1" applyFont="1" applyFill="1" applyBorder="1" applyAlignment="1" applyProtection="1">
      <alignment horizontal="center" vertical="center"/>
      <protection hidden="1"/>
    </xf>
    <xf numFmtId="2" fontId="41" fillId="2" borderId="1" xfId="0" applyNumberFormat="1" applyFont="1" applyFill="1" applyBorder="1" applyAlignment="1" applyProtection="1">
      <alignment horizontal="center" vertical="center"/>
      <protection hidden="1"/>
    </xf>
    <xf numFmtId="43" fontId="3" fillId="2" borderId="37" xfId="3" applyFont="1" applyFill="1" applyBorder="1" applyAlignment="1" applyProtection="1">
      <alignment vertical="center"/>
      <protection locked="0"/>
    </xf>
    <xf numFmtId="0" fontId="3" fillId="2" borderId="0" xfId="0" applyFont="1" applyFill="1" applyAlignment="1" applyProtection="1">
      <alignment horizontal="left" vertical="center"/>
      <protection hidden="1"/>
    </xf>
    <xf numFmtId="0" fontId="1" fillId="2" borderId="17" xfId="0" applyFont="1" applyFill="1" applyBorder="1" applyProtection="1">
      <protection hidden="1"/>
    </xf>
    <xf numFmtId="0" fontId="1" fillId="2" borderId="5" xfId="0" applyFont="1" applyFill="1" applyBorder="1" applyAlignment="1" applyProtection="1">
      <alignment horizontal="left" vertical="top" wrapText="1"/>
      <protection hidden="1"/>
    </xf>
    <xf numFmtId="0" fontId="1" fillId="2" borderId="5" xfId="0" applyFont="1" applyFill="1" applyBorder="1" applyProtection="1">
      <protection hidden="1"/>
    </xf>
    <xf numFmtId="0" fontId="0" fillId="2" borderId="5" xfId="0" applyFill="1" applyBorder="1" applyProtection="1">
      <protection hidden="1"/>
    </xf>
    <xf numFmtId="0" fontId="0" fillId="2" borderId="18" xfId="0" applyFill="1" applyBorder="1" applyProtection="1">
      <protection hidden="1"/>
    </xf>
    <xf numFmtId="0" fontId="4" fillId="0" borderId="28" xfId="0" applyFont="1" applyBorder="1" applyAlignment="1" applyProtection="1">
      <alignment horizontal="center" vertical="center" wrapText="1"/>
      <protection hidden="1"/>
    </xf>
    <xf numFmtId="0" fontId="1" fillId="2" borderId="19" xfId="0" applyFont="1" applyFill="1" applyBorder="1" applyProtection="1">
      <protection hidden="1"/>
    </xf>
    <xf numFmtId="0" fontId="0" fillId="2" borderId="20" xfId="0" applyFill="1" applyBorder="1" applyProtection="1">
      <protection hidden="1"/>
    </xf>
    <xf numFmtId="0" fontId="3" fillId="2" borderId="19" xfId="0" applyFont="1" applyFill="1" applyBorder="1" applyProtection="1">
      <protection hidden="1"/>
    </xf>
    <xf numFmtId="0" fontId="6" fillId="2" borderId="19" xfId="0" applyFont="1" applyFill="1" applyBorder="1" applyProtection="1">
      <protection hidden="1"/>
    </xf>
    <xf numFmtId="0" fontId="27" fillId="2" borderId="0" xfId="0" applyFont="1" applyFill="1" applyAlignment="1" applyProtection="1">
      <alignment horizontal="left" vertical="top" wrapText="1"/>
      <protection hidden="1"/>
    </xf>
    <xf numFmtId="0" fontId="1" fillId="2" borderId="0" xfId="0" applyFont="1" applyFill="1" applyAlignment="1" applyProtection="1">
      <alignment vertical="center" wrapText="1"/>
      <protection hidden="1"/>
    </xf>
    <xf numFmtId="0" fontId="1" fillId="2" borderId="20" xfId="0" applyFont="1" applyFill="1" applyBorder="1" applyProtection="1">
      <protection hidden="1"/>
    </xf>
    <xf numFmtId="0" fontId="6" fillId="2" borderId="0" xfId="0" applyFont="1" applyFill="1" applyAlignment="1" applyProtection="1">
      <alignment horizontal="left" vertical="top" wrapText="1"/>
      <protection hidden="1"/>
    </xf>
    <xf numFmtId="0" fontId="1" fillId="2" borderId="0" xfId="0" applyFont="1" applyFill="1" applyAlignment="1" applyProtection="1">
      <alignment vertical="center"/>
      <protection hidden="1"/>
    </xf>
    <xf numFmtId="43" fontId="9" fillId="35" borderId="32" xfId="3" applyFont="1" applyFill="1" applyBorder="1" applyAlignment="1" applyProtection="1">
      <alignment horizontal="center" vertical="center"/>
      <protection hidden="1"/>
    </xf>
    <xf numFmtId="43" fontId="9" fillId="2" borderId="32" xfId="3" applyFont="1" applyFill="1" applyBorder="1" applyAlignment="1" applyProtection="1">
      <alignment horizontal="center" vertical="center"/>
      <protection hidden="1"/>
    </xf>
    <xf numFmtId="43" fontId="3" fillId="2" borderId="28" xfId="3" applyFont="1" applyFill="1" applyBorder="1" applyAlignment="1" applyProtection="1">
      <alignment vertical="center"/>
      <protection locked="0"/>
    </xf>
    <xf numFmtId="43" fontId="6" fillId="0" borderId="28" xfId="4" applyFont="1" applyBorder="1" applyAlignment="1" applyProtection="1">
      <alignment horizontal="right" vertical="center" wrapText="1"/>
      <protection locked="0"/>
    </xf>
    <xf numFmtId="43" fontId="6" fillId="0" borderId="28" xfId="4" applyFont="1" applyBorder="1" applyAlignment="1" applyProtection="1">
      <alignment horizontal="right" vertical="center"/>
      <protection locked="0"/>
    </xf>
    <xf numFmtId="43" fontId="3" fillId="2" borderId="1" xfId="3" applyFont="1" applyFill="1" applyBorder="1" applyAlignment="1" applyProtection="1">
      <alignment vertical="center"/>
      <protection locked="0"/>
    </xf>
    <xf numFmtId="0" fontId="9" fillId="35" borderId="41" xfId="0" applyFont="1" applyFill="1" applyBorder="1" applyAlignment="1" applyProtection="1">
      <alignment horizontal="center" vertical="center" wrapText="1"/>
      <protection hidden="1"/>
    </xf>
    <xf numFmtId="0" fontId="28" fillId="2" borderId="1" xfId="0" applyFont="1" applyFill="1" applyBorder="1" applyAlignment="1" applyProtection="1">
      <alignment horizontal="center" vertical="center" wrapText="1"/>
      <protection hidden="1"/>
    </xf>
    <xf numFmtId="0" fontId="42" fillId="2" borderId="0" xfId="49" applyFont="1" applyFill="1" applyAlignment="1" applyProtection="1">
      <alignment vertical="center" wrapText="1"/>
      <protection hidden="1"/>
    </xf>
    <xf numFmtId="0" fontId="1" fillId="2" borderId="25"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0" fontId="0" fillId="2" borderId="21" xfId="0" applyFill="1" applyBorder="1" applyAlignment="1" applyProtection="1">
      <alignment vertical="center"/>
      <protection hidden="1"/>
    </xf>
    <xf numFmtId="0" fontId="0" fillId="2" borderId="22" xfId="0" applyFill="1" applyBorder="1" applyAlignment="1" applyProtection="1">
      <alignment vertical="center"/>
      <protection hidden="1"/>
    </xf>
    <xf numFmtId="0" fontId="1" fillId="2" borderId="39" xfId="0" applyFont="1" applyFill="1" applyBorder="1" applyAlignment="1" applyProtection="1">
      <alignment horizontal="center" vertical="center"/>
      <protection hidden="1"/>
    </xf>
    <xf numFmtId="0" fontId="0" fillId="2" borderId="16" xfId="0" applyFill="1" applyBorder="1" applyAlignment="1" applyProtection="1">
      <alignment vertical="center"/>
      <protection hidden="1"/>
    </xf>
    <xf numFmtId="0" fontId="0" fillId="2" borderId="16" xfId="0" applyFill="1" applyBorder="1" applyProtection="1">
      <protection hidden="1"/>
    </xf>
    <xf numFmtId="0" fontId="1" fillId="2" borderId="15" xfId="0" applyFont="1" applyFill="1" applyBorder="1" applyProtection="1">
      <protection hidden="1"/>
    </xf>
    <xf numFmtId="0" fontId="1" fillId="2" borderId="23" xfId="0" applyFont="1" applyFill="1" applyBorder="1" applyProtection="1">
      <protection hidden="1"/>
    </xf>
    <xf numFmtId="0" fontId="0" fillId="2" borderId="24" xfId="0" applyFill="1" applyBorder="1" applyProtection="1">
      <protection hidden="1"/>
    </xf>
    <xf numFmtId="43" fontId="1" fillId="2" borderId="1" xfId="4" applyFont="1" applyFill="1" applyBorder="1" applyAlignment="1" applyProtection="1">
      <alignment horizontal="center" vertical="center"/>
      <protection hidden="1"/>
    </xf>
    <xf numFmtId="43" fontId="44" fillId="35" borderId="40" xfId="0" applyNumberFormat="1" applyFont="1" applyFill="1" applyBorder="1" applyAlignment="1" applyProtection="1">
      <alignment horizontal="center" vertical="center"/>
      <protection hidden="1"/>
    </xf>
    <xf numFmtId="43" fontId="9" fillId="35" borderId="26" xfId="3" applyFont="1" applyFill="1" applyBorder="1" applyAlignment="1" applyProtection="1">
      <alignment horizontal="center" vertical="center"/>
      <protection hidden="1"/>
    </xf>
    <xf numFmtId="0" fontId="1" fillId="2" borderId="0" xfId="0" applyFont="1" applyFill="1" applyProtection="1">
      <protection locked="0"/>
    </xf>
    <xf numFmtId="0" fontId="1"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43" fillId="36" borderId="25" xfId="0" applyFont="1" applyFill="1" applyBorder="1" applyAlignment="1" applyProtection="1">
      <alignment horizontal="center" vertical="center" wrapText="1"/>
      <protection hidden="1"/>
    </xf>
    <xf numFmtId="0" fontId="43" fillId="36" borderId="21" xfId="0" applyFont="1" applyFill="1" applyBorder="1" applyAlignment="1" applyProtection="1">
      <alignment horizontal="center" vertical="center" wrapText="1"/>
      <protection hidden="1"/>
    </xf>
    <xf numFmtId="0" fontId="39" fillId="36" borderId="25" xfId="0" applyFont="1" applyFill="1" applyBorder="1" applyAlignment="1" applyProtection="1">
      <alignment horizontal="center" vertical="center" wrapText="1"/>
      <protection hidden="1"/>
    </xf>
    <xf numFmtId="0" fontId="39" fillId="36" borderId="21"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9" fillId="35" borderId="2" xfId="3" applyNumberFormat="1" applyFont="1" applyFill="1" applyBorder="1" applyAlignment="1" applyProtection="1">
      <alignment horizontal="left" vertical="center" wrapText="1"/>
      <protection hidden="1"/>
    </xf>
    <xf numFmtId="0" fontId="9" fillId="35" borderId="3" xfId="3" applyNumberFormat="1" applyFont="1" applyFill="1" applyBorder="1" applyAlignment="1" applyProtection="1">
      <alignment horizontal="left" vertical="center" wrapText="1"/>
      <protection hidden="1"/>
    </xf>
    <xf numFmtId="0" fontId="9" fillId="35" borderId="4" xfId="3" applyNumberFormat="1" applyFont="1" applyFill="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16"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42" fillId="36" borderId="15" xfId="49" applyFont="1" applyFill="1" applyBorder="1" applyAlignment="1" applyProtection="1">
      <alignment horizontal="center" vertical="center" wrapText="1"/>
      <protection hidden="1"/>
    </xf>
    <xf numFmtId="0" fontId="42" fillId="36" borderId="23" xfId="49" applyFont="1" applyFill="1" applyBorder="1" applyAlignment="1" applyProtection="1">
      <alignment horizontal="center" vertical="center" wrapText="1"/>
      <protection hidden="1"/>
    </xf>
    <xf numFmtId="0" fontId="42" fillId="36" borderId="2" xfId="49" applyFont="1" applyFill="1" applyBorder="1" applyAlignment="1" applyProtection="1">
      <alignment horizontal="center" vertical="center" wrapText="1"/>
      <protection hidden="1"/>
    </xf>
    <xf numFmtId="0" fontId="42" fillId="36" borderId="3" xfId="49" applyFont="1" applyFill="1" applyBorder="1" applyAlignment="1" applyProtection="1">
      <alignment horizontal="center" vertical="center" wrapText="1"/>
      <protection hidden="1"/>
    </xf>
    <xf numFmtId="0" fontId="43" fillId="36" borderId="1" xfId="49" applyFont="1" applyFill="1" applyBorder="1" applyAlignment="1" applyProtection="1">
      <alignment horizontal="center" vertical="center" wrapText="1"/>
      <protection hidden="1"/>
    </xf>
    <xf numFmtId="9" fontId="9" fillId="0" borderId="1" xfId="1"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top" wrapText="1"/>
      <protection locked="0"/>
    </xf>
    <xf numFmtId="0" fontId="9" fillId="2" borderId="15" xfId="3" applyNumberFormat="1" applyFont="1" applyFill="1" applyBorder="1" applyAlignment="1" applyProtection="1">
      <alignment horizontal="left" vertical="top" wrapText="1"/>
      <protection hidden="1"/>
    </xf>
    <xf numFmtId="0" fontId="9" fillId="2" borderId="23" xfId="3" applyNumberFormat="1" applyFont="1" applyFill="1" applyBorder="1" applyAlignment="1" applyProtection="1">
      <alignment horizontal="left" vertical="top" wrapText="1"/>
      <protection hidden="1"/>
    </xf>
    <xf numFmtId="0" fontId="9" fillId="2" borderId="24" xfId="3" applyNumberFormat="1" applyFont="1" applyFill="1" applyBorder="1" applyAlignment="1" applyProtection="1">
      <alignment horizontal="left" vertical="top" wrapText="1"/>
      <protection hidden="1"/>
    </xf>
    <xf numFmtId="0" fontId="9" fillId="37" borderId="1" xfId="47" applyFont="1" applyFill="1" applyBorder="1" applyAlignment="1" applyProtection="1">
      <alignment horizontal="left" vertical="top" wrapText="1"/>
      <protection hidden="1"/>
    </xf>
    <xf numFmtId="0" fontId="9" fillId="35" borderId="15" xfId="3" applyNumberFormat="1" applyFont="1" applyFill="1" applyBorder="1" applyAlignment="1" applyProtection="1">
      <alignment horizontal="left" vertical="top" wrapText="1"/>
      <protection hidden="1"/>
    </xf>
    <xf numFmtId="0" fontId="9" fillId="35" borderId="23" xfId="3" applyNumberFormat="1" applyFont="1" applyFill="1" applyBorder="1" applyAlignment="1" applyProtection="1">
      <alignment horizontal="left" vertical="top" wrapText="1"/>
      <protection hidden="1"/>
    </xf>
    <xf numFmtId="0" fontId="9" fillId="35" borderId="24" xfId="3" applyNumberFormat="1" applyFont="1" applyFill="1" applyBorder="1" applyAlignment="1" applyProtection="1">
      <alignment horizontal="left" vertical="top" wrapText="1"/>
      <protection hidden="1"/>
    </xf>
    <xf numFmtId="43" fontId="9" fillId="2" borderId="2" xfId="3" applyFont="1" applyFill="1" applyBorder="1" applyAlignment="1" applyProtection="1">
      <alignment horizontal="center" vertical="center"/>
      <protection locked="0"/>
    </xf>
    <xf numFmtId="43" fontId="9" fillId="2" borderId="4" xfId="3" applyFont="1" applyFill="1" applyBorder="1" applyAlignment="1" applyProtection="1">
      <alignment horizontal="center" vertical="center"/>
      <protection locked="0"/>
    </xf>
    <xf numFmtId="0" fontId="9" fillId="35" borderId="15" xfId="3" applyNumberFormat="1" applyFont="1" applyFill="1" applyBorder="1" applyAlignment="1" applyProtection="1">
      <alignment horizontal="left" wrapText="1"/>
      <protection hidden="1"/>
    </xf>
    <xf numFmtId="0" fontId="9" fillId="35" borderId="23" xfId="3" applyNumberFormat="1" applyFont="1" applyFill="1" applyBorder="1" applyAlignment="1" applyProtection="1">
      <alignment horizontal="left" wrapText="1"/>
      <protection hidden="1"/>
    </xf>
    <xf numFmtId="0" fontId="9" fillId="35" borderId="24" xfId="3" applyNumberFormat="1" applyFont="1" applyFill="1" applyBorder="1" applyAlignment="1" applyProtection="1">
      <alignment horizontal="left" wrapText="1"/>
      <protection hidden="1"/>
    </xf>
    <xf numFmtId="0" fontId="9" fillId="35" borderId="15" xfId="3" applyNumberFormat="1" applyFont="1" applyFill="1" applyBorder="1" applyAlignment="1" applyProtection="1">
      <alignment horizontal="left" vertical="center" wrapText="1"/>
      <protection hidden="1"/>
    </xf>
    <xf numFmtId="0" fontId="9" fillId="35" borderId="23" xfId="3" applyNumberFormat="1" applyFont="1" applyFill="1" applyBorder="1" applyAlignment="1" applyProtection="1">
      <alignment horizontal="left" vertical="center" wrapText="1"/>
      <protection hidden="1"/>
    </xf>
    <xf numFmtId="0" fontId="9" fillId="35" borderId="24" xfId="3" applyNumberFormat="1" applyFont="1" applyFill="1" applyBorder="1" applyAlignment="1" applyProtection="1">
      <alignment horizontal="left" vertical="center" wrapText="1"/>
      <protection hidden="1"/>
    </xf>
    <xf numFmtId="43" fontId="9" fillId="35" borderId="2" xfId="3" applyFont="1" applyFill="1" applyBorder="1" applyAlignment="1" applyProtection="1">
      <alignment horizontal="center" vertical="center"/>
      <protection hidden="1"/>
    </xf>
    <xf numFmtId="43" fontId="9" fillId="35" borderId="4" xfId="3" applyFont="1" applyFill="1" applyBorder="1" applyAlignment="1" applyProtection="1">
      <alignment horizontal="center" vertical="center"/>
      <protection hidden="1"/>
    </xf>
    <xf numFmtId="0" fontId="2" fillId="0" borderId="26"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0" fontId="27" fillId="35" borderId="36" xfId="0" applyFont="1" applyFill="1" applyBorder="1" applyAlignment="1" applyProtection="1">
      <alignment horizontal="center" vertical="center" wrapText="1"/>
      <protection locked="0"/>
    </xf>
    <xf numFmtId="0" fontId="27" fillId="35" borderId="22"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16" xfId="0" applyFont="1" applyFill="1" applyBorder="1" applyAlignment="1" applyProtection="1">
      <alignment horizontal="center" vertical="center" wrapText="1"/>
      <protection locked="0"/>
    </xf>
    <xf numFmtId="0" fontId="27" fillId="35" borderId="38" xfId="0" applyFont="1" applyFill="1" applyBorder="1" applyAlignment="1" applyProtection="1">
      <alignment horizontal="center" vertical="center" wrapText="1"/>
      <protection locked="0"/>
    </xf>
    <xf numFmtId="0" fontId="27" fillId="35" borderId="24" xfId="0"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43" fontId="7" fillId="3" borderId="31" xfId="3"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7" fillId="3" borderId="33" xfId="0" applyFont="1" applyFill="1" applyBorder="1" applyAlignment="1" applyProtection="1">
      <alignment horizontal="left" vertical="center" wrapText="1"/>
      <protection hidden="1"/>
    </xf>
    <xf numFmtId="0" fontId="7" fillId="3" borderId="5" xfId="0" applyFont="1" applyFill="1" applyBorder="1" applyAlignment="1" applyProtection="1">
      <alignment horizontal="left" vertical="center" wrapText="1"/>
      <protection hidden="1"/>
    </xf>
    <xf numFmtId="0" fontId="7" fillId="3" borderId="29" xfId="0" applyFont="1" applyFill="1" applyBorder="1" applyAlignment="1" applyProtection="1">
      <alignment horizontal="left" vertical="center" wrapText="1"/>
      <protection hidden="1"/>
    </xf>
    <xf numFmtId="0" fontId="9" fillId="37" borderId="2" xfId="47" applyFont="1" applyFill="1" applyBorder="1" applyAlignment="1" applyProtection="1">
      <alignment horizontal="left" vertical="center" wrapText="1"/>
      <protection hidden="1"/>
    </xf>
    <xf numFmtId="0" fontId="9" fillId="37" borderId="3" xfId="47" applyFont="1" applyFill="1" applyBorder="1" applyAlignment="1" applyProtection="1">
      <alignment horizontal="left" vertical="center" wrapText="1"/>
      <protection hidden="1"/>
    </xf>
    <xf numFmtId="0" fontId="9" fillId="37" borderId="4" xfId="47" applyFont="1" applyFill="1" applyBorder="1" applyAlignment="1" applyProtection="1">
      <alignment horizontal="left"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51">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11 9" xfId="47" xr:uid="{DEEE5125-15D5-42D0-8839-7FF01CE98304}"/>
    <cellStyle name="Normal 19" xfId="48" xr:uid="{5057858C-898B-4424-861C-8A249C853332}"/>
    <cellStyle name="Normal 2 2" xfId="49" xr:uid="{BA9B005E-D9AB-4CA0-8FE6-E3F7F1A6096F}"/>
    <cellStyle name="Normal 3" xfId="50" xr:uid="{B4BDB545-A2DD-405D-80FD-485B7DA239CD}"/>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179784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cols>
    <col min="1" max="1" width="6.44140625" customWidth="1"/>
    <col min="2" max="2" width="50" bestFit="1" customWidth="1"/>
    <col min="4" max="4" width="15" style="12" bestFit="1" customWidth="1"/>
    <col min="6" max="6" width="15" style="16" bestFit="1" customWidth="1"/>
  </cols>
  <sheetData>
    <row r="6" spans="2:6">
      <c r="B6" s="6" t="s">
        <v>8</v>
      </c>
      <c r="D6" s="10" t="s">
        <v>21</v>
      </c>
      <c r="F6" s="13" t="s">
        <v>22</v>
      </c>
    </row>
    <row r="7" spans="2:6">
      <c r="B7" s="1" t="s">
        <v>23</v>
      </c>
      <c r="D7" s="11">
        <v>0</v>
      </c>
      <c r="F7" s="14">
        <v>0.08</v>
      </c>
    </row>
    <row r="8" spans="2:6">
      <c r="B8" s="1" t="s">
        <v>24</v>
      </c>
      <c r="D8" s="11">
        <v>0.05</v>
      </c>
      <c r="F8" s="15">
        <v>0</v>
      </c>
    </row>
    <row r="9" spans="2:6">
      <c r="B9" s="1" t="s">
        <v>25</v>
      </c>
      <c r="D9" s="11">
        <v>0.19</v>
      </c>
    </row>
    <row r="10" spans="2:6">
      <c r="D1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91"/>
  <sheetViews>
    <sheetView tabSelected="1" topLeftCell="A764" zoomScaleNormal="100" zoomScaleSheetLayoutView="100" workbookViewId="0">
      <selection activeCell="E783" sqref="E783"/>
    </sheetView>
  </sheetViews>
  <sheetFormatPr baseColWidth="10" defaultColWidth="11.44140625" defaultRowHeight="14.4"/>
  <cols>
    <col min="1" max="1" width="9.5546875" style="1" customWidth="1"/>
    <col min="2" max="3" width="24.109375" style="40" customWidth="1"/>
    <col min="4" max="4" width="24.44140625" style="40" customWidth="1"/>
    <col min="5" max="5" width="16" style="40" customWidth="1"/>
    <col min="6" max="6" width="18.5546875" style="40" customWidth="1"/>
    <col min="7" max="7" width="19.88671875" style="1" customWidth="1"/>
    <col min="8" max="8" width="15" style="1" customWidth="1"/>
    <col min="9" max="9" width="13.88671875" style="1" customWidth="1"/>
    <col min="10" max="10" width="13.44140625" style="2" customWidth="1"/>
    <col min="11" max="11" width="42.109375" style="2" customWidth="1"/>
    <col min="12" max="16384" width="11.44140625" style="2"/>
  </cols>
  <sheetData>
    <row r="1" spans="1:15">
      <c r="A1" s="56"/>
      <c r="B1" s="57"/>
      <c r="C1" s="57"/>
      <c r="D1" s="57"/>
      <c r="E1" s="57"/>
      <c r="F1" s="57"/>
      <c r="G1" s="58"/>
      <c r="H1" s="58"/>
      <c r="I1" s="58"/>
      <c r="J1" s="59"/>
      <c r="K1" s="60"/>
    </row>
    <row r="2" spans="1:15">
      <c r="A2" s="138"/>
      <c r="B2" s="139" t="s">
        <v>0</v>
      </c>
      <c r="C2" s="139"/>
      <c r="D2" s="139"/>
      <c r="E2" s="139"/>
      <c r="F2" s="139"/>
      <c r="G2" s="139"/>
      <c r="H2" s="139"/>
      <c r="I2" s="139"/>
      <c r="J2" s="139"/>
      <c r="K2" s="61" t="s">
        <v>60</v>
      </c>
    </row>
    <row r="3" spans="1:15">
      <c r="A3" s="138"/>
      <c r="B3" s="139" t="s">
        <v>2</v>
      </c>
      <c r="C3" s="139"/>
      <c r="D3" s="139"/>
      <c r="E3" s="139"/>
      <c r="F3" s="139"/>
      <c r="G3" s="139"/>
      <c r="H3" s="139"/>
      <c r="I3" s="139"/>
      <c r="J3" s="139"/>
      <c r="K3" s="61" t="s">
        <v>58</v>
      </c>
    </row>
    <row r="4" spans="1:15">
      <c r="A4" s="138"/>
      <c r="B4" s="139" t="s">
        <v>3</v>
      </c>
      <c r="C4" s="139"/>
      <c r="D4" s="139"/>
      <c r="E4" s="139"/>
      <c r="F4" s="139"/>
      <c r="G4" s="139"/>
      <c r="H4" s="139"/>
      <c r="I4" s="139"/>
      <c r="J4" s="139"/>
      <c r="K4" s="61" t="s">
        <v>59</v>
      </c>
    </row>
    <row r="5" spans="1:15">
      <c r="A5" s="138"/>
      <c r="B5" s="139"/>
      <c r="C5" s="139"/>
      <c r="D5" s="139"/>
      <c r="E5" s="139"/>
      <c r="F5" s="139"/>
      <c r="G5" s="139"/>
      <c r="H5" s="139"/>
      <c r="I5" s="139"/>
      <c r="J5" s="139"/>
      <c r="K5" s="61" t="s">
        <v>26</v>
      </c>
    </row>
    <row r="6" spans="1:15">
      <c r="A6" s="62"/>
      <c r="K6" s="63"/>
    </row>
    <row r="7" spans="1:15">
      <c r="A7" s="64" t="s">
        <v>4</v>
      </c>
      <c r="J7" s="1"/>
      <c r="K7" s="63"/>
      <c r="O7" s="17"/>
    </row>
    <row r="8" spans="1:15">
      <c r="A8" s="65"/>
      <c r="J8" s="1"/>
      <c r="K8" s="63"/>
      <c r="O8" s="17"/>
    </row>
    <row r="9" spans="1:15" ht="39.6">
      <c r="A9" s="140" t="s">
        <v>5</v>
      </c>
      <c r="B9" s="141"/>
      <c r="C9" s="66"/>
      <c r="D9" s="41" t="s">
        <v>6</v>
      </c>
      <c r="E9" s="146"/>
      <c r="F9" s="147"/>
      <c r="G9" s="148"/>
      <c r="H9" s="67"/>
      <c r="I9" s="4" t="s">
        <v>7</v>
      </c>
      <c r="J9" s="38"/>
      <c r="K9" s="68"/>
      <c r="M9" s="8"/>
      <c r="O9" s="19"/>
    </row>
    <row r="10" spans="1:15">
      <c r="A10" s="142"/>
      <c r="B10" s="143"/>
      <c r="C10" s="66"/>
      <c r="E10" s="69"/>
      <c r="F10" s="69"/>
      <c r="J10" s="1"/>
      <c r="K10" s="63"/>
      <c r="M10" s="3"/>
      <c r="N10" s="1"/>
      <c r="O10" s="17"/>
    </row>
    <row r="11" spans="1:15" ht="26.4">
      <c r="A11" s="144"/>
      <c r="B11" s="145"/>
      <c r="C11" s="66"/>
      <c r="D11" s="41" t="s">
        <v>8</v>
      </c>
      <c r="E11" s="150"/>
      <c r="F11" s="151"/>
      <c r="G11" s="152"/>
      <c r="H11" s="70"/>
      <c r="I11" s="4" t="s">
        <v>9</v>
      </c>
      <c r="J11" s="37"/>
      <c r="K11" s="68"/>
      <c r="M11" s="8"/>
      <c r="O11" s="18"/>
    </row>
    <row r="12" spans="1:15" ht="15" thickBot="1">
      <c r="A12" s="62"/>
      <c r="K12" s="63"/>
      <c r="O12" s="17"/>
    </row>
    <row r="13" spans="1:15" s="5" customFormat="1" ht="37.5" customHeight="1">
      <c r="A13" s="35" t="s">
        <v>10</v>
      </c>
      <c r="B13" s="153" t="s">
        <v>27</v>
      </c>
      <c r="C13" s="154"/>
      <c r="D13" s="154"/>
      <c r="E13" s="154"/>
      <c r="F13" s="155"/>
      <c r="G13" s="36" t="s">
        <v>12</v>
      </c>
      <c r="H13" s="36" t="s">
        <v>11</v>
      </c>
      <c r="I13" s="100" t="s">
        <v>13</v>
      </c>
      <c r="J13" s="149"/>
      <c r="K13" s="9" t="s">
        <v>14</v>
      </c>
      <c r="O13" s="20"/>
    </row>
    <row r="14" spans="1:15" s="5" customFormat="1">
      <c r="A14" s="92" t="s">
        <v>61</v>
      </c>
      <c r="B14" s="130" t="s">
        <v>62</v>
      </c>
      <c r="C14" s="131"/>
      <c r="D14" s="131"/>
      <c r="E14" s="131"/>
      <c r="F14" s="132"/>
      <c r="G14" s="43"/>
      <c r="H14" s="43"/>
      <c r="I14" s="44"/>
      <c r="J14" s="45"/>
      <c r="K14" s="39"/>
    </row>
    <row r="15" spans="1:15" s="5" customFormat="1">
      <c r="A15" s="72" t="s">
        <v>63</v>
      </c>
      <c r="B15" s="124" t="s">
        <v>64</v>
      </c>
      <c r="C15" s="124"/>
      <c r="D15" s="124"/>
      <c r="E15" s="124"/>
      <c r="F15" s="124"/>
      <c r="G15" s="47" t="s">
        <v>1445</v>
      </c>
      <c r="H15" s="48">
        <v>1000</v>
      </c>
      <c r="I15" s="128"/>
      <c r="J15" s="129"/>
      <c r="K15" s="54">
        <f>+ROUND(H15*I15,0)</f>
        <v>0</v>
      </c>
    </row>
    <row r="16" spans="1:15" s="5" customFormat="1">
      <c r="A16" s="72" t="s">
        <v>65</v>
      </c>
      <c r="B16" s="124" t="s">
        <v>66</v>
      </c>
      <c r="C16" s="124"/>
      <c r="D16" s="124"/>
      <c r="E16" s="124"/>
      <c r="F16" s="124"/>
      <c r="G16" s="47" t="s">
        <v>1446</v>
      </c>
      <c r="H16" s="48">
        <v>150</v>
      </c>
      <c r="I16" s="128"/>
      <c r="J16" s="129"/>
      <c r="K16" s="54">
        <f t="shared" ref="K16:K79" si="0">+ROUND(H16*I16,0)</f>
        <v>0</v>
      </c>
    </row>
    <row r="17" spans="1:11" s="5" customFormat="1">
      <c r="A17" s="72" t="s">
        <v>67</v>
      </c>
      <c r="B17" s="124" t="s">
        <v>68</v>
      </c>
      <c r="C17" s="124"/>
      <c r="D17" s="124"/>
      <c r="E17" s="124"/>
      <c r="F17" s="124"/>
      <c r="G17" s="47" t="s">
        <v>1445</v>
      </c>
      <c r="H17" s="48">
        <v>2097</v>
      </c>
      <c r="I17" s="128"/>
      <c r="J17" s="129"/>
      <c r="K17" s="54">
        <f t="shared" si="0"/>
        <v>0</v>
      </c>
    </row>
    <row r="18" spans="1:11" s="5" customFormat="1">
      <c r="A18" s="72" t="s">
        <v>69</v>
      </c>
      <c r="B18" s="124" t="s">
        <v>70</v>
      </c>
      <c r="C18" s="124"/>
      <c r="D18" s="124"/>
      <c r="E18" s="124"/>
      <c r="F18" s="124"/>
      <c r="G18" s="47" t="s">
        <v>1447</v>
      </c>
      <c r="H18" s="48">
        <v>1</v>
      </c>
      <c r="I18" s="128"/>
      <c r="J18" s="129"/>
      <c r="K18" s="54">
        <f t="shared" si="0"/>
        <v>0</v>
      </c>
    </row>
    <row r="19" spans="1:11" s="5" customFormat="1">
      <c r="A19" s="72" t="s">
        <v>71</v>
      </c>
      <c r="B19" s="124" t="s">
        <v>72</v>
      </c>
      <c r="C19" s="124"/>
      <c r="D19" s="124"/>
      <c r="E19" s="124"/>
      <c r="F19" s="124"/>
      <c r="G19" s="47" t="s">
        <v>1447</v>
      </c>
      <c r="H19" s="48">
        <v>1</v>
      </c>
      <c r="I19" s="128"/>
      <c r="J19" s="129"/>
      <c r="K19" s="54">
        <f t="shared" si="0"/>
        <v>0</v>
      </c>
    </row>
    <row r="20" spans="1:11" s="5" customFormat="1">
      <c r="A20" s="71" t="s">
        <v>73</v>
      </c>
      <c r="B20" s="125" t="s">
        <v>74</v>
      </c>
      <c r="C20" s="126"/>
      <c r="D20" s="126"/>
      <c r="E20" s="126"/>
      <c r="F20" s="127"/>
      <c r="G20" s="42"/>
      <c r="H20" s="42"/>
      <c r="I20" s="136"/>
      <c r="J20" s="137"/>
      <c r="K20" s="39"/>
    </row>
    <row r="21" spans="1:11" s="5" customFormat="1">
      <c r="A21" s="72" t="s">
        <v>75</v>
      </c>
      <c r="B21" s="124" t="s">
        <v>76</v>
      </c>
      <c r="C21" s="124"/>
      <c r="D21" s="124"/>
      <c r="E21" s="124"/>
      <c r="F21" s="124"/>
      <c r="G21" s="46" t="s">
        <v>1448</v>
      </c>
      <c r="H21" s="49">
        <v>1500</v>
      </c>
      <c r="I21" s="128"/>
      <c r="J21" s="129"/>
      <c r="K21" s="54">
        <f t="shared" si="0"/>
        <v>0</v>
      </c>
    </row>
    <row r="22" spans="1:11" s="5" customFormat="1">
      <c r="A22" s="72" t="s">
        <v>77</v>
      </c>
      <c r="B22" s="124" t="s">
        <v>78</v>
      </c>
      <c r="C22" s="124"/>
      <c r="D22" s="124"/>
      <c r="E22" s="124"/>
      <c r="F22" s="124"/>
      <c r="G22" s="46" t="s">
        <v>1448</v>
      </c>
      <c r="H22" s="49">
        <v>828</v>
      </c>
      <c r="I22" s="128"/>
      <c r="J22" s="129"/>
      <c r="K22" s="54">
        <f t="shared" si="0"/>
        <v>0</v>
      </c>
    </row>
    <row r="23" spans="1:11" s="5" customFormat="1">
      <c r="A23" s="72" t="s">
        <v>79</v>
      </c>
      <c r="B23" s="124" t="s">
        <v>80</v>
      </c>
      <c r="C23" s="124"/>
      <c r="D23" s="124"/>
      <c r="E23" s="124"/>
      <c r="F23" s="124"/>
      <c r="G23" s="46" t="s">
        <v>1448</v>
      </c>
      <c r="H23" s="49">
        <v>1370</v>
      </c>
      <c r="I23" s="128"/>
      <c r="J23" s="129"/>
      <c r="K23" s="54">
        <f t="shared" si="0"/>
        <v>0</v>
      </c>
    </row>
    <row r="24" spans="1:11" s="5" customFormat="1" ht="38.25" customHeight="1">
      <c r="A24" s="72" t="s">
        <v>81</v>
      </c>
      <c r="B24" s="124" t="s">
        <v>82</v>
      </c>
      <c r="C24" s="124"/>
      <c r="D24" s="124"/>
      <c r="E24" s="124"/>
      <c r="F24" s="124"/>
      <c r="G24" s="46" t="s">
        <v>1449</v>
      </c>
      <c r="H24" s="49">
        <v>100000</v>
      </c>
      <c r="I24" s="128"/>
      <c r="J24" s="129"/>
      <c r="K24" s="54">
        <f t="shared" si="0"/>
        <v>0</v>
      </c>
    </row>
    <row r="25" spans="1:11" s="5" customFormat="1">
      <c r="A25" s="72" t="s">
        <v>83</v>
      </c>
      <c r="B25" s="124" t="s">
        <v>84</v>
      </c>
      <c r="C25" s="124"/>
      <c r="D25" s="124"/>
      <c r="E25" s="124"/>
      <c r="F25" s="124"/>
      <c r="G25" s="46" t="s">
        <v>1448</v>
      </c>
      <c r="H25" s="49">
        <v>145.5</v>
      </c>
      <c r="I25" s="128"/>
      <c r="J25" s="129"/>
      <c r="K25" s="54">
        <f t="shared" si="0"/>
        <v>0</v>
      </c>
    </row>
    <row r="26" spans="1:11" s="5" customFormat="1">
      <c r="A26" s="72" t="s">
        <v>85</v>
      </c>
      <c r="B26" s="124" t="s">
        <v>86</v>
      </c>
      <c r="C26" s="124"/>
      <c r="D26" s="124"/>
      <c r="E26" s="124"/>
      <c r="F26" s="124"/>
      <c r="G26" s="46" t="s">
        <v>1448</v>
      </c>
      <c r="H26" s="49">
        <v>478</v>
      </c>
      <c r="I26" s="128"/>
      <c r="J26" s="129"/>
      <c r="K26" s="54">
        <f t="shared" si="0"/>
        <v>0</v>
      </c>
    </row>
    <row r="27" spans="1:11" s="5" customFormat="1">
      <c r="A27" s="72" t="s">
        <v>87</v>
      </c>
      <c r="B27" s="124" t="s">
        <v>88</v>
      </c>
      <c r="C27" s="124"/>
      <c r="D27" s="124"/>
      <c r="E27" s="124"/>
      <c r="F27" s="124"/>
      <c r="G27" s="46" t="s">
        <v>1445</v>
      </c>
      <c r="H27" s="49">
        <v>488.68</v>
      </c>
      <c r="I27" s="128"/>
      <c r="J27" s="129"/>
      <c r="K27" s="54">
        <f t="shared" si="0"/>
        <v>0</v>
      </c>
    </row>
    <row r="28" spans="1:11" s="5" customFormat="1">
      <c r="A28" s="72" t="s">
        <v>89</v>
      </c>
      <c r="B28" s="124" t="s">
        <v>90</v>
      </c>
      <c r="C28" s="124"/>
      <c r="D28" s="124"/>
      <c r="E28" s="124"/>
      <c r="F28" s="124"/>
      <c r="G28" s="46" t="s">
        <v>1448</v>
      </c>
      <c r="H28" s="49">
        <v>80</v>
      </c>
      <c r="I28" s="128"/>
      <c r="J28" s="129"/>
      <c r="K28" s="54">
        <f t="shared" si="0"/>
        <v>0</v>
      </c>
    </row>
    <row r="29" spans="1:11" s="5" customFormat="1">
      <c r="A29" s="72" t="s">
        <v>91</v>
      </c>
      <c r="B29" s="124" t="s">
        <v>92</v>
      </c>
      <c r="C29" s="124"/>
      <c r="D29" s="124"/>
      <c r="E29" s="124"/>
      <c r="F29" s="124"/>
      <c r="G29" s="46" t="s">
        <v>1446</v>
      </c>
      <c r="H29" s="49">
        <v>15</v>
      </c>
      <c r="I29" s="128"/>
      <c r="J29" s="129"/>
      <c r="K29" s="54">
        <f t="shared" si="0"/>
        <v>0</v>
      </c>
    </row>
    <row r="30" spans="1:11" s="5" customFormat="1">
      <c r="A30" s="71" t="s">
        <v>93</v>
      </c>
      <c r="B30" s="125" t="s">
        <v>94</v>
      </c>
      <c r="C30" s="126"/>
      <c r="D30" s="126"/>
      <c r="E30" s="126"/>
      <c r="F30" s="127"/>
      <c r="G30" s="42"/>
      <c r="H30" s="42"/>
      <c r="I30" s="136"/>
      <c r="J30" s="137"/>
      <c r="K30" s="39"/>
    </row>
    <row r="31" spans="1:11" s="5" customFormat="1">
      <c r="A31" s="72" t="s">
        <v>95</v>
      </c>
      <c r="B31" s="124" t="s">
        <v>96</v>
      </c>
      <c r="C31" s="124"/>
      <c r="D31" s="124"/>
      <c r="E31" s="124"/>
      <c r="F31" s="124"/>
      <c r="G31" s="46" t="s">
        <v>1447</v>
      </c>
      <c r="H31" s="49">
        <v>100</v>
      </c>
      <c r="I31" s="128"/>
      <c r="J31" s="129"/>
      <c r="K31" s="54">
        <f t="shared" si="0"/>
        <v>0</v>
      </c>
    </row>
    <row r="32" spans="1:11" s="5" customFormat="1" ht="38.25" customHeight="1">
      <c r="A32" s="72" t="s">
        <v>97</v>
      </c>
      <c r="B32" s="124" t="s">
        <v>98</v>
      </c>
      <c r="C32" s="124"/>
      <c r="D32" s="124"/>
      <c r="E32" s="124"/>
      <c r="F32" s="124"/>
      <c r="G32" s="46" t="s">
        <v>1446</v>
      </c>
      <c r="H32" s="49">
        <v>2500</v>
      </c>
      <c r="I32" s="128"/>
      <c r="J32" s="129"/>
      <c r="K32" s="54">
        <f t="shared" si="0"/>
        <v>0</v>
      </c>
    </row>
    <row r="33" spans="1:11" s="5" customFormat="1">
      <c r="A33" s="72" t="s">
        <v>99</v>
      </c>
      <c r="B33" s="124" t="s">
        <v>100</v>
      </c>
      <c r="C33" s="124"/>
      <c r="D33" s="124"/>
      <c r="E33" s="124"/>
      <c r="F33" s="124"/>
      <c r="G33" s="46" t="s">
        <v>1448</v>
      </c>
      <c r="H33" s="49">
        <v>41.5</v>
      </c>
      <c r="I33" s="128"/>
      <c r="J33" s="129"/>
      <c r="K33" s="54">
        <f t="shared" si="0"/>
        <v>0</v>
      </c>
    </row>
    <row r="34" spans="1:11" s="5" customFormat="1">
      <c r="A34" s="72" t="s">
        <v>101</v>
      </c>
      <c r="B34" s="124" t="s">
        <v>102</v>
      </c>
      <c r="C34" s="124"/>
      <c r="D34" s="124"/>
      <c r="E34" s="124"/>
      <c r="F34" s="124"/>
      <c r="G34" s="46" t="s">
        <v>1448</v>
      </c>
      <c r="H34" s="49">
        <v>300</v>
      </c>
      <c r="I34" s="128"/>
      <c r="J34" s="129"/>
      <c r="K34" s="54">
        <f t="shared" si="0"/>
        <v>0</v>
      </c>
    </row>
    <row r="35" spans="1:11" s="5" customFormat="1">
      <c r="A35" s="72" t="s">
        <v>103</v>
      </c>
      <c r="B35" s="124" t="s">
        <v>104</v>
      </c>
      <c r="C35" s="124"/>
      <c r="D35" s="124"/>
      <c r="E35" s="124"/>
      <c r="F35" s="124"/>
      <c r="G35" s="46" t="s">
        <v>1448</v>
      </c>
      <c r="H35" s="49">
        <v>150</v>
      </c>
      <c r="I35" s="128"/>
      <c r="J35" s="129"/>
      <c r="K35" s="54">
        <f t="shared" si="0"/>
        <v>0</v>
      </c>
    </row>
    <row r="36" spans="1:11" s="5" customFormat="1">
      <c r="A36" s="72" t="s">
        <v>105</v>
      </c>
      <c r="B36" s="124" t="s">
        <v>106</v>
      </c>
      <c r="C36" s="124"/>
      <c r="D36" s="124"/>
      <c r="E36" s="124"/>
      <c r="F36" s="124"/>
      <c r="G36" s="46" t="s">
        <v>1445</v>
      </c>
      <c r="H36" s="49">
        <v>700</v>
      </c>
      <c r="I36" s="128"/>
      <c r="J36" s="129"/>
      <c r="K36" s="54">
        <f t="shared" si="0"/>
        <v>0</v>
      </c>
    </row>
    <row r="37" spans="1:11" s="5" customFormat="1">
      <c r="A37" s="72" t="s">
        <v>107</v>
      </c>
      <c r="B37" s="124" t="s">
        <v>108</v>
      </c>
      <c r="C37" s="124"/>
      <c r="D37" s="124"/>
      <c r="E37" s="124"/>
      <c r="F37" s="124"/>
      <c r="G37" s="46" t="s">
        <v>1445</v>
      </c>
      <c r="H37" s="49">
        <v>700</v>
      </c>
      <c r="I37" s="128"/>
      <c r="J37" s="129"/>
      <c r="K37" s="54">
        <f t="shared" si="0"/>
        <v>0</v>
      </c>
    </row>
    <row r="38" spans="1:11" s="5" customFormat="1" ht="35.25" customHeight="1">
      <c r="A38" s="72" t="s">
        <v>109</v>
      </c>
      <c r="B38" s="124" t="s">
        <v>110</v>
      </c>
      <c r="C38" s="124"/>
      <c r="D38" s="124"/>
      <c r="E38" s="124"/>
      <c r="F38" s="124"/>
      <c r="G38" s="46" t="s">
        <v>1450</v>
      </c>
      <c r="H38" s="49">
        <v>104788</v>
      </c>
      <c r="I38" s="128"/>
      <c r="J38" s="129"/>
      <c r="K38" s="54">
        <f t="shared" si="0"/>
        <v>0</v>
      </c>
    </row>
    <row r="39" spans="1:11" s="5" customFormat="1" ht="35.25" customHeight="1">
      <c r="A39" s="72" t="s">
        <v>111</v>
      </c>
      <c r="B39" s="124" t="s">
        <v>112</v>
      </c>
      <c r="C39" s="124"/>
      <c r="D39" s="124"/>
      <c r="E39" s="124"/>
      <c r="F39" s="124"/>
      <c r="G39" s="46" t="s">
        <v>1450</v>
      </c>
      <c r="H39" s="49">
        <v>7770</v>
      </c>
      <c r="I39" s="128"/>
      <c r="J39" s="129"/>
      <c r="K39" s="54">
        <f t="shared" si="0"/>
        <v>0</v>
      </c>
    </row>
    <row r="40" spans="1:11" s="5" customFormat="1" ht="33.75" customHeight="1">
      <c r="A40" s="72" t="s">
        <v>113</v>
      </c>
      <c r="B40" s="124" t="s">
        <v>114</v>
      </c>
      <c r="C40" s="124"/>
      <c r="D40" s="124"/>
      <c r="E40" s="124"/>
      <c r="F40" s="124"/>
      <c r="G40" s="46" t="s">
        <v>1448</v>
      </c>
      <c r="H40" s="49">
        <v>2.5</v>
      </c>
      <c r="I40" s="128"/>
      <c r="J40" s="129"/>
      <c r="K40" s="54">
        <f t="shared" si="0"/>
        <v>0</v>
      </c>
    </row>
    <row r="41" spans="1:11" s="5" customFormat="1" ht="25.5" customHeight="1">
      <c r="A41" s="72" t="s">
        <v>115</v>
      </c>
      <c r="B41" s="124" t="s">
        <v>116</v>
      </c>
      <c r="C41" s="124"/>
      <c r="D41" s="124"/>
      <c r="E41" s="124"/>
      <c r="F41" s="124"/>
      <c r="G41" s="46" t="s">
        <v>1448</v>
      </c>
      <c r="H41" s="49">
        <v>51</v>
      </c>
      <c r="I41" s="128"/>
      <c r="J41" s="129"/>
      <c r="K41" s="54">
        <f t="shared" si="0"/>
        <v>0</v>
      </c>
    </row>
    <row r="42" spans="1:11" s="5" customFormat="1" ht="31.5" customHeight="1">
      <c r="A42" s="72" t="s">
        <v>117</v>
      </c>
      <c r="B42" s="124" t="s">
        <v>118</v>
      </c>
      <c r="C42" s="124"/>
      <c r="D42" s="124"/>
      <c r="E42" s="124"/>
      <c r="F42" s="124"/>
      <c r="G42" s="46" t="s">
        <v>1448</v>
      </c>
      <c r="H42" s="49">
        <v>41</v>
      </c>
      <c r="I42" s="128"/>
      <c r="J42" s="129"/>
      <c r="K42" s="54">
        <f t="shared" si="0"/>
        <v>0</v>
      </c>
    </row>
    <row r="43" spans="1:11" s="5" customFormat="1">
      <c r="A43" s="72" t="s">
        <v>119</v>
      </c>
      <c r="B43" s="124" t="s">
        <v>120</v>
      </c>
      <c r="C43" s="124"/>
      <c r="D43" s="124"/>
      <c r="E43" s="124"/>
      <c r="F43" s="124"/>
      <c r="G43" s="46" t="s">
        <v>1445</v>
      </c>
      <c r="H43" s="49">
        <v>50</v>
      </c>
      <c r="I43" s="128"/>
      <c r="J43" s="129"/>
      <c r="K43" s="54">
        <f t="shared" si="0"/>
        <v>0</v>
      </c>
    </row>
    <row r="44" spans="1:11" s="5" customFormat="1" ht="36" customHeight="1">
      <c r="A44" s="72" t="s">
        <v>121</v>
      </c>
      <c r="B44" s="124" t="s">
        <v>122</v>
      </c>
      <c r="C44" s="124"/>
      <c r="D44" s="124"/>
      <c r="E44" s="124"/>
      <c r="F44" s="124"/>
      <c r="G44" s="46" t="s">
        <v>1445</v>
      </c>
      <c r="H44" s="49">
        <v>100</v>
      </c>
      <c r="I44" s="128"/>
      <c r="J44" s="129"/>
      <c r="K44" s="54">
        <f t="shared" si="0"/>
        <v>0</v>
      </c>
    </row>
    <row r="45" spans="1:11" s="5" customFormat="1">
      <c r="A45" s="72" t="s">
        <v>123</v>
      </c>
      <c r="B45" s="124" t="s">
        <v>124</v>
      </c>
      <c r="C45" s="124"/>
      <c r="D45" s="124"/>
      <c r="E45" s="124"/>
      <c r="F45" s="124"/>
      <c r="G45" s="46" t="s">
        <v>1448</v>
      </c>
      <c r="H45" s="49">
        <v>4.5599999999999996</v>
      </c>
      <c r="I45" s="128"/>
      <c r="J45" s="129"/>
      <c r="K45" s="54">
        <f t="shared" si="0"/>
        <v>0</v>
      </c>
    </row>
    <row r="46" spans="1:11" s="5" customFormat="1">
      <c r="A46" s="71" t="s">
        <v>125</v>
      </c>
      <c r="B46" s="125" t="s">
        <v>126</v>
      </c>
      <c r="C46" s="126"/>
      <c r="D46" s="126"/>
      <c r="E46" s="126"/>
      <c r="F46" s="127"/>
      <c r="G46" s="42"/>
      <c r="H46" s="42"/>
      <c r="I46" s="136"/>
      <c r="J46" s="137"/>
      <c r="K46" s="39"/>
    </row>
    <row r="47" spans="1:11" s="5" customFormat="1" ht="39" customHeight="1">
      <c r="A47" s="72" t="s">
        <v>127</v>
      </c>
      <c r="B47" s="124" t="s">
        <v>128</v>
      </c>
      <c r="C47" s="124"/>
      <c r="D47" s="124"/>
      <c r="E47" s="124"/>
      <c r="F47" s="124"/>
      <c r="G47" s="46" t="s">
        <v>1445</v>
      </c>
      <c r="H47" s="49">
        <v>2700</v>
      </c>
      <c r="I47" s="128"/>
      <c r="J47" s="129"/>
      <c r="K47" s="54">
        <f t="shared" si="0"/>
        <v>0</v>
      </c>
    </row>
    <row r="48" spans="1:11" s="5" customFormat="1" ht="38.25" customHeight="1">
      <c r="A48" s="72" t="s">
        <v>129</v>
      </c>
      <c r="B48" s="124" t="s">
        <v>130</v>
      </c>
      <c r="C48" s="124"/>
      <c r="D48" s="124"/>
      <c r="E48" s="124"/>
      <c r="F48" s="124"/>
      <c r="G48" s="46" t="s">
        <v>1445</v>
      </c>
      <c r="H48" s="49">
        <v>700</v>
      </c>
      <c r="I48" s="128"/>
      <c r="J48" s="129"/>
      <c r="K48" s="54">
        <f t="shared" si="0"/>
        <v>0</v>
      </c>
    </row>
    <row r="49" spans="1:11" s="5" customFormat="1" ht="23.25" customHeight="1">
      <c r="A49" s="72" t="s">
        <v>131</v>
      </c>
      <c r="B49" s="124" t="s">
        <v>132</v>
      </c>
      <c r="C49" s="124"/>
      <c r="D49" s="124"/>
      <c r="E49" s="124"/>
      <c r="F49" s="124"/>
      <c r="G49" s="46" t="s">
        <v>1445</v>
      </c>
      <c r="H49" s="49">
        <v>700</v>
      </c>
      <c r="I49" s="128"/>
      <c r="J49" s="129"/>
      <c r="K49" s="54">
        <f t="shared" si="0"/>
        <v>0</v>
      </c>
    </row>
    <row r="50" spans="1:11" s="5" customFormat="1">
      <c r="A50" s="72" t="s">
        <v>133</v>
      </c>
      <c r="B50" s="124" t="s">
        <v>134</v>
      </c>
      <c r="C50" s="124"/>
      <c r="D50" s="124"/>
      <c r="E50" s="124"/>
      <c r="F50" s="124"/>
      <c r="G50" s="46" t="s">
        <v>1448</v>
      </c>
      <c r="H50" s="49">
        <v>200</v>
      </c>
      <c r="I50" s="128"/>
      <c r="J50" s="129"/>
      <c r="K50" s="54">
        <f t="shared" si="0"/>
        <v>0</v>
      </c>
    </row>
    <row r="51" spans="1:11" s="5" customFormat="1">
      <c r="A51" s="72" t="s">
        <v>135</v>
      </c>
      <c r="B51" s="124" t="s">
        <v>136</v>
      </c>
      <c r="C51" s="124"/>
      <c r="D51" s="124"/>
      <c r="E51" s="124"/>
      <c r="F51" s="124"/>
      <c r="G51" s="46" t="s">
        <v>1448</v>
      </c>
      <c r="H51" s="49">
        <v>250</v>
      </c>
      <c r="I51" s="128"/>
      <c r="J51" s="129"/>
      <c r="K51" s="54">
        <f t="shared" si="0"/>
        <v>0</v>
      </c>
    </row>
    <row r="52" spans="1:11" s="5" customFormat="1">
      <c r="A52" s="72" t="s">
        <v>137</v>
      </c>
      <c r="B52" s="124" t="s">
        <v>138</v>
      </c>
      <c r="C52" s="124"/>
      <c r="D52" s="124"/>
      <c r="E52" s="124"/>
      <c r="F52" s="124"/>
      <c r="G52" s="46" t="s">
        <v>1448</v>
      </c>
      <c r="H52" s="49">
        <v>60</v>
      </c>
      <c r="I52" s="128"/>
      <c r="J52" s="129"/>
      <c r="K52" s="54">
        <f t="shared" si="0"/>
        <v>0</v>
      </c>
    </row>
    <row r="53" spans="1:11" s="5" customFormat="1">
      <c r="A53" s="72" t="s">
        <v>139</v>
      </c>
      <c r="B53" s="124" t="s">
        <v>140</v>
      </c>
      <c r="C53" s="124"/>
      <c r="D53" s="124"/>
      <c r="E53" s="124"/>
      <c r="F53" s="124"/>
      <c r="G53" s="46" t="s">
        <v>1448</v>
      </c>
      <c r="H53" s="49">
        <v>50</v>
      </c>
      <c r="I53" s="128"/>
      <c r="J53" s="129"/>
      <c r="K53" s="54">
        <f t="shared" si="0"/>
        <v>0</v>
      </c>
    </row>
    <row r="54" spans="1:11" s="5" customFormat="1">
      <c r="A54" s="72" t="s">
        <v>141</v>
      </c>
      <c r="B54" s="124" t="s">
        <v>142</v>
      </c>
      <c r="C54" s="124"/>
      <c r="D54" s="124"/>
      <c r="E54" s="124"/>
      <c r="F54" s="124"/>
      <c r="G54" s="46" t="s">
        <v>1450</v>
      </c>
      <c r="H54" s="49">
        <v>250000</v>
      </c>
      <c r="I54" s="128"/>
      <c r="J54" s="129"/>
      <c r="K54" s="54">
        <f t="shared" si="0"/>
        <v>0</v>
      </c>
    </row>
    <row r="55" spans="1:11" s="5" customFormat="1">
      <c r="A55" s="72" t="s">
        <v>143</v>
      </c>
      <c r="B55" s="124" t="s">
        <v>144</v>
      </c>
      <c r="C55" s="124"/>
      <c r="D55" s="124"/>
      <c r="E55" s="124"/>
      <c r="F55" s="124"/>
      <c r="G55" s="46" t="s">
        <v>1450</v>
      </c>
      <c r="H55" s="49">
        <v>20000</v>
      </c>
      <c r="I55" s="128"/>
      <c r="J55" s="129"/>
      <c r="K55" s="54">
        <f t="shared" si="0"/>
        <v>0</v>
      </c>
    </row>
    <row r="56" spans="1:11" s="5" customFormat="1">
      <c r="A56" s="72" t="s">
        <v>145</v>
      </c>
      <c r="B56" s="124" t="s">
        <v>146</v>
      </c>
      <c r="C56" s="124"/>
      <c r="D56" s="124"/>
      <c r="E56" s="124"/>
      <c r="F56" s="124"/>
      <c r="G56" s="46" t="s">
        <v>1447</v>
      </c>
      <c r="H56" s="49">
        <v>200</v>
      </c>
      <c r="I56" s="128"/>
      <c r="J56" s="129"/>
      <c r="K56" s="54">
        <f t="shared" si="0"/>
        <v>0</v>
      </c>
    </row>
    <row r="57" spans="1:11" s="5" customFormat="1">
      <c r="A57" s="72" t="s">
        <v>147</v>
      </c>
      <c r="B57" s="124" t="s">
        <v>148</v>
      </c>
      <c r="C57" s="124"/>
      <c r="D57" s="124"/>
      <c r="E57" s="124"/>
      <c r="F57" s="124"/>
      <c r="G57" s="46" t="s">
        <v>1447</v>
      </c>
      <c r="H57" s="49">
        <v>250</v>
      </c>
      <c r="I57" s="128"/>
      <c r="J57" s="129"/>
      <c r="K57" s="54">
        <f t="shared" si="0"/>
        <v>0</v>
      </c>
    </row>
    <row r="58" spans="1:11" s="5" customFormat="1" ht="39.75" customHeight="1">
      <c r="A58" s="72" t="s">
        <v>149</v>
      </c>
      <c r="B58" s="124" t="s">
        <v>150</v>
      </c>
      <c r="C58" s="124"/>
      <c r="D58" s="124"/>
      <c r="E58" s="124"/>
      <c r="F58" s="124"/>
      <c r="G58" s="46" t="s">
        <v>1446</v>
      </c>
      <c r="H58" s="49">
        <v>150</v>
      </c>
      <c r="I58" s="128"/>
      <c r="J58" s="129"/>
      <c r="K58" s="54">
        <f t="shared" si="0"/>
        <v>0</v>
      </c>
    </row>
    <row r="59" spans="1:11" s="5" customFormat="1" ht="39.75" customHeight="1">
      <c r="A59" s="72" t="s">
        <v>151</v>
      </c>
      <c r="B59" s="124" t="s">
        <v>152</v>
      </c>
      <c r="C59" s="124"/>
      <c r="D59" s="124"/>
      <c r="E59" s="124"/>
      <c r="F59" s="124"/>
      <c r="G59" s="46" t="s">
        <v>1446</v>
      </c>
      <c r="H59" s="49">
        <v>194</v>
      </c>
      <c r="I59" s="128"/>
      <c r="J59" s="129"/>
      <c r="K59" s="54">
        <f t="shared" si="0"/>
        <v>0</v>
      </c>
    </row>
    <row r="60" spans="1:11" s="5" customFormat="1" ht="39.75" customHeight="1">
      <c r="A60" s="72" t="s">
        <v>153</v>
      </c>
      <c r="B60" s="124" t="s">
        <v>154</v>
      </c>
      <c r="C60" s="124"/>
      <c r="D60" s="124"/>
      <c r="E60" s="124"/>
      <c r="F60" s="124"/>
      <c r="G60" s="46" t="s">
        <v>1445</v>
      </c>
      <c r="H60" s="49">
        <v>21</v>
      </c>
      <c r="I60" s="128"/>
      <c r="J60" s="129"/>
      <c r="K60" s="54">
        <f t="shared" si="0"/>
        <v>0</v>
      </c>
    </row>
    <row r="61" spans="1:11" s="5" customFormat="1" ht="39.75" customHeight="1">
      <c r="A61" s="72" t="s">
        <v>155</v>
      </c>
      <c r="B61" s="124" t="s">
        <v>156</v>
      </c>
      <c r="C61" s="124"/>
      <c r="D61" s="124"/>
      <c r="E61" s="124"/>
      <c r="F61" s="124"/>
      <c r="G61" s="46" t="s">
        <v>1451</v>
      </c>
      <c r="H61" s="49">
        <v>70</v>
      </c>
      <c r="I61" s="128"/>
      <c r="J61" s="129"/>
      <c r="K61" s="54">
        <f t="shared" si="0"/>
        <v>0</v>
      </c>
    </row>
    <row r="62" spans="1:11" s="5" customFormat="1" ht="31.5" customHeight="1">
      <c r="A62" s="72" t="s">
        <v>157</v>
      </c>
      <c r="B62" s="124" t="s">
        <v>158</v>
      </c>
      <c r="C62" s="124"/>
      <c r="D62" s="124"/>
      <c r="E62" s="124"/>
      <c r="F62" s="124"/>
      <c r="G62" s="46" t="s">
        <v>1445</v>
      </c>
      <c r="H62" s="49">
        <v>25.11</v>
      </c>
      <c r="I62" s="128"/>
      <c r="J62" s="129"/>
      <c r="K62" s="54">
        <f t="shared" si="0"/>
        <v>0</v>
      </c>
    </row>
    <row r="63" spans="1:11" s="5" customFormat="1">
      <c r="A63" s="71" t="s">
        <v>159</v>
      </c>
      <c r="B63" s="125" t="s">
        <v>160</v>
      </c>
      <c r="C63" s="126"/>
      <c r="D63" s="126"/>
      <c r="E63" s="126"/>
      <c r="F63" s="127"/>
      <c r="G63" s="42"/>
      <c r="H63" s="42"/>
      <c r="I63" s="136"/>
      <c r="J63" s="137"/>
      <c r="K63" s="39"/>
    </row>
    <row r="64" spans="1:11" s="5" customFormat="1">
      <c r="A64" s="72" t="s">
        <v>161</v>
      </c>
      <c r="B64" s="124" t="s">
        <v>162</v>
      </c>
      <c r="C64" s="124"/>
      <c r="D64" s="124"/>
      <c r="E64" s="124"/>
      <c r="F64" s="124"/>
      <c r="G64" s="46" t="s">
        <v>1445</v>
      </c>
      <c r="H64" s="49">
        <v>2300</v>
      </c>
      <c r="I64" s="128"/>
      <c r="J64" s="129"/>
      <c r="K64" s="54">
        <f t="shared" si="0"/>
        <v>0</v>
      </c>
    </row>
    <row r="65" spans="1:11" s="5" customFormat="1">
      <c r="A65" s="72" t="s">
        <v>163</v>
      </c>
      <c r="B65" s="124" t="s">
        <v>164</v>
      </c>
      <c r="C65" s="124"/>
      <c r="D65" s="124"/>
      <c r="E65" s="124"/>
      <c r="F65" s="124"/>
      <c r="G65" s="46" t="s">
        <v>1445</v>
      </c>
      <c r="H65" s="49">
        <v>1000</v>
      </c>
      <c r="I65" s="128"/>
      <c r="J65" s="129"/>
      <c r="K65" s="54">
        <f t="shared" si="0"/>
        <v>0</v>
      </c>
    </row>
    <row r="66" spans="1:11" s="5" customFormat="1">
      <c r="A66" s="72" t="s">
        <v>165</v>
      </c>
      <c r="B66" s="124" t="s">
        <v>166</v>
      </c>
      <c r="C66" s="124"/>
      <c r="D66" s="124"/>
      <c r="E66" s="124"/>
      <c r="F66" s="124"/>
      <c r="G66" s="46" t="s">
        <v>1445</v>
      </c>
      <c r="H66" s="49">
        <v>600</v>
      </c>
      <c r="I66" s="128"/>
      <c r="J66" s="129"/>
      <c r="K66" s="54">
        <f t="shared" si="0"/>
        <v>0</v>
      </c>
    </row>
    <row r="67" spans="1:11" s="5" customFormat="1">
      <c r="A67" s="72" t="s">
        <v>167</v>
      </c>
      <c r="B67" s="124" t="s">
        <v>168</v>
      </c>
      <c r="C67" s="124"/>
      <c r="D67" s="124"/>
      <c r="E67" s="124"/>
      <c r="F67" s="124"/>
      <c r="G67" s="46" t="s">
        <v>1445</v>
      </c>
      <c r="H67" s="49">
        <v>3055</v>
      </c>
      <c r="I67" s="128"/>
      <c r="J67" s="129"/>
      <c r="K67" s="54">
        <f t="shared" si="0"/>
        <v>0</v>
      </c>
    </row>
    <row r="68" spans="1:11" s="5" customFormat="1">
      <c r="A68" s="72" t="s">
        <v>169</v>
      </c>
      <c r="B68" s="124" t="s">
        <v>170</v>
      </c>
      <c r="C68" s="124"/>
      <c r="D68" s="124"/>
      <c r="E68" s="124"/>
      <c r="F68" s="124"/>
      <c r="G68" s="46" t="s">
        <v>1445</v>
      </c>
      <c r="H68" s="49">
        <v>3055</v>
      </c>
      <c r="I68" s="128"/>
      <c r="J68" s="129"/>
      <c r="K68" s="54">
        <f t="shared" si="0"/>
        <v>0</v>
      </c>
    </row>
    <row r="69" spans="1:11" s="5" customFormat="1">
      <c r="A69" s="72" t="s">
        <v>171</v>
      </c>
      <c r="B69" s="124" t="s">
        <v>172</v>
      </c>
      <c r="C69" s="124"/>
      <c r="D69" s="124"/>
      <c r="E69" s="124"/>
      <c r="F69" s="124"/>
      <c r="G69" s="46" t="s">
        <v>1445</v>
      </c>
      <c r="H69" s="49">
        <v>250</v>
      </c>
      <c r="I69" s="128"/>
      <c r="J69" s="129"/>
      <c r="K69" s="54">
        <f t="shared" si="0"/>
        <v>0</v>
      </c>
    </row>
    <row r="70" spans="1:11" s="5" customFormat="1">
      <c r="A70" s="72" t="s">
        <v>173</v>
      </c>
      <c r="B70" s="124" t="s">
        <v>174</v>
      </c>
      <c r="C70" s="124"/>
      <c r="D70" s="124"/>
      <c r="E70" s="124"/>
      <c r="F70" s="124"/>
      <c r="G70" s="46" t="s">
        <v>1446</v>
      </c>
      <c r="H70" s="49">
        <v>200</v>
      </c>
      <c r="I70" s="128"/>
      <c r="J70" s="129"/>
      <c r="K70" s="54">
        <f t="shared" si="0"/>
        <v>0</v>
      </c>
    </row>
    <row r="71" spans="1:11" s="5" customFormat="1">
      <c r="A71" s="72" t="s">
        <v>175</v>
      </c>
      <c r="B71" s="124" t="s">
        <v>176</v>
      </c>
      <c r="C71" s="124"/>
      <c r="D71" s="124"/>
      <c r="E71" s="124"/>
      <c r="F71" s="124"/>
      <c r="G71" s="46" t="s">
        <v>1446</v>
      </c>
      <c r="H71" s="49">
        <v>1860</v>
      </c>
      <c r="I71" s="128"/>
      <c r="J71" s="129"/>
      <c r="K71" s="54">
        <f t="shared" si="0"/>
        <v>0</v>
      </c>
    </row>
    <row r="72" spans="1:11" s="5" customFormat="1">
      <c r="A72" s="72" t="s">
        <v>177</v>
      </c>
      <c r="B72" s="124" t="s">
        <v>178</v>
      </c>
      <c r="C72" s="124"/>
      <c r="D72" s="124"/>
      <c r="E72" s="124"/>
      <c r="F72" s="124"/>
      <c r="G72" s="46" t="s">
        <v>1446</v>
      </c>
      <c r="H72" s="49">
        <v>300</v>
      </c>
      <c r="I72" s="128"/>
      <c r="J72" s="129"/>
      <c r="K72" s="54">
        <f t="shared" si="0"/>
        <v>0</v>
      </c>
    </row>
    <row r="73" spans="1:11" s="5" customFormat="1">
      <c r="A73" s="72" t="s">
        <v>179</v>
      </c>
      <c r="B73" s="124" t="s">
        <v>180</v>
      </c>
      <c r="C73" s="124"/>
      <c r="D73" s="124"/>
      <c r="E73" s="124"/>
      <c r="F73" s="124"/>
      <c r="G73" s="46" t="s">
        <v>1445</v>
      </c>
      <c r="H73" s="49">
        <v>71</v>
      </c>
      <c r="I73" s="128"/>
      <c r="J73" s="129"/>
      <c r="K73" s="54">
        <f t="shared" si="0"/>
        <v>0</v>
      </c>
    </row>
    <row r="74" spans="1:11" s="5" customFormat="1">
      <c r="A74" s="72" t="s">
        <v>181</v>
      </c>
      <c r="B74" s="124" t="s">
        <v>182</v>
      </c>
      <c r="C74" s="124"/>
      <c r="D74" s="124"/>
      <c r="E74" s="124"/>
      <c r="F74" s="124"/>
      <c r="G74" s="46" t="s">
        <v>1445</v>
      </c>
      <c r="H74" s="49">
        <v>350</v>
      </c>
      <c r="I74" s="128"/>
      <c r="J74" s="129"/>
      <c r="K74" s="54">
        <f t="shared" si="0"/>
        <v>0</v>
      </c>
    </row>
    <row r="75" spans="1:11" s="5" customFormat="1" ht="30.75" customHeight="1">
      <c r="A75" s="72" t="s">
        <v>183</v>
      </c>
      <c r="B75" s="124" t="s">
        <v>184</v>
      </c>
      <c r="C75" s="124"/>
      <c r="D75" s="124"/>
      <c r="E75" s="124"/>
      <c r="F75" s="124"/>
      <c r="G75" s="46" t="s">
        <v>1451</v>
      </c>
      <c r="H75" s="49">
        <v>37</v>
      </c>
      <c r="I75" s="128"/>
      <c r="J75" s="129"/>
      <c r="K75" s="54">
        <f t="shared" si="0"/>
        <v>0</v>
      </c>
    </row>
    <row r="76" spans="1:11" s="5" customFormat="1" ht="21.75" customHeight="1">
      <c r="A76" s="72" t="s">
        <v>185</v>
      </c>
      <c r="B76" s="124" t="s">
        <v>172</v>
      </c>
      <c r="C76" s="124"/>
      <c r="D76" s="124"/>
      <c r="E76" s="124"/>
      <c r="F76" s="124"/>
      <c r="G76" s="46" t="s">
        <v>1445</v>
      </c>
      <c r="H76" s="49">
        <v>50</v>
      </c>
      <c r="I76" s="128"/>
      <c r="J76" s="129"/>
      <c r="K76" s="54">
        <f t="shared" si="0"/>
        <v>0</v>
      </c>
    </row>
    <row r="77" spans="1:11" s="5" customFormat="1">
      <c r="A77" s="72" t="s">
        <v>186</v>
      </c>
      <c r="B77" s="124" t="s">
        <v>187</v>
      </c>
      <c r="C77" s="124"/>
      <c r="D77" s="124"/>
      <c r="E77" s="124"/>
      <c r="F77" s="124"/>
      <c r="G77" s="46" t="s">
        <v>1451</v>
      </c>
      <c r="H77" s="49">
        <v>50</v>
      </c>
      <c r="I77" s="128"/>
      <c r="J77" s="129"/>
      <c r="K77" s="54">
        <f t="shared" si="0"/>
        <v>0</v>
      </c>
    </row>
    <row r="78" spans="1:11" s="5" customFormat="1">
      <c r="A78" s="72" t="s">
        <v>188</v>
      </c>
      <c r="B78" s="124" t="s">
        <v>189</v>
      </c>
      <c r="C78" s="124"/>
      <c r="D78" s="124"/>
      <c r="E78" s="124"/>
      <c r="F78" s="124"/>
      <c r="G78" s="46" t="s">
        <v>1446</v>
      </c>
      <c r="H78" s="49">
        <v>260</v>
      </c>
      <c r="I78" s="128"/>
      <c r="J78" s="129"/>
      <c r="K78" s="54">
        <f t="shared" si="0"/>
        <v>0</v>
      </c>
    </row>
    <row r="79" spans="1:11" s="5" customFormat="1">
      <c r="A79" s="72" t="s">
        <v>190</v>
      </c>
      <c r="B79" s="124" t="s">
        <v>191</v>
      </c>
      <c r="C79" s="124"/>
      <c r="D79" s="124"/>
      <c r="E79" s="124"/>
      <c r="F79" s="124"/>
      <c r="G79" s="46" t="s">
        <v>1445</v>
      </c>
      <c r="H79" s="49">
        <v>500</v>
      </c>
      <c r="I79" s="128"/>
      <c r="J79" s="129"/>
      <c r="K79" s="54">
        <f t="shared" si="0"/>
        <v>0</v>
      </c>
    </row>
    <row r="80" spans="1:11" s="5" customFormat="1">
      <c r="A80" s="72" t="s">
        <v>192</v>
      </c>
      <c r="B80" s="124" t="s">
        <v>193</v>
      </c>
      <c r="C80" s="124"/>
      <c r="D80" s="124"/>
      <c r="E80" s="124"/>
      <c r="F80" s="124"/>
      <c r="G80" s="46" t="s">
        <v>1445</v>
      </c>
      <c r="H80" s="49">
        <v>16.39</v>
      </c>
      <c r="I80" s="128"/>
      <c r="J80" s="129"/>
      <c r="K80" s="54">
        <f t="shared" ref="K80:K143" si="1">+ROUND(H80*I80,0)</f>
        <v>0</v>
      </c>
    </row>
    <row r="81" spans="1:11" s="5" customFormat="1">
      <c r="A81" s="72" t="s">
        <v>194</v>
      </c>
      <c r="B81" s="124" t="s">
        <v>195</v>
      </c>
      <c r="C81" s="124"/>
      <c r="D81" s="124"/>
      <c r="E81" s="124"/>
      <c r="F81" s="124"/>
      <c r="G81" s="46" t="s">
        <v>1452</v>
      </c>
      <c r="H81" s="49">
        <v>10</v>
      </c>
      <c r="I81" s="128"/>
      <c r="J81" s="129"/>
      <c r="K81" s="54">
        <f t="shared" si="1"/>
        <v>0</v>
      </c>
    </row>
    <row r="82" spans="1:11" s="5" customFormat="1" ht="47.25" customHeight="1">
      <c r="A82" s="72" t="s">
        <v>196</v>
      </c>
      <c r="B82" s="124" t="s">
        <v>197</v>
      </c>
      <c r="C82" s="124"/>
      <c r="D82" s="124"/>
      <c r="E82" s="124"/>
      <c r="F82" s="124"/>
      <c r="G82" s="46" t="s">
        <v>1445</v>
      </c>
      <c r="H82" s="49">
        <v>521</v>
      </c>
      <c r="I82" s="128"/>
      <c r="J82" s="129"/>
      <c r="K82" s="54">
        <f t="shared" si="1"/>
        <v>0</v>
      </c>
    </row>
    <row r="83" spans="1:11" s="5" customFormat="1" ht="47.25" customHeight="1">
      <c r="A83" s="72" t="s">
        <v>198</v>
      </c>
      <c r="B83" s="124" t="s">
        <v>199</v>
      </c>
      <c r="C83" s="124"/>
      <c r="D83" s="124"/>
      <c r="E83" s="124"/>
      <c r="F83" s="124"/>
      <c r="G83" s="46" t="s">
        <v>1445</v>
      </c>
      <c r="H83" s="49">
        <v>269</v>
      </c>
      <c r="I83" s="128"/>
      <c r="J83" s="129"/>
      <c r="K83" s="54">
        <f t="shared" si="1"/>
        <v>0</v>
      </c>
    </row>
    <row r="84" spans="1:11" s="5" customFormat="1">
      <c r="A84" s="72" t="s">
        <v>200</v>
      </c>
      <c r="B84" s="124" t="s">
        <v>201</v>
      </c>
      <c r="C84" s="124"/>
      <c r="D84" s="124"/>
      <c r="E84" s="124"/>
      <c r="F84" s="124"/>
      <c r="G84" s="46" t="s">
        <v>1446</v>
      </c>
      <c r="H84" s="49">
        <v>50</v>
      </c>
      <c r="I84" s="128"/>
      <c r="J84" s="129"/>
      <c r="K84" s="54">
        <f t="shared" si="1"/>
        <v>0</v>
      </c>
    </row>
    <row r="85" spans="1:11" s="5" customFormat="1">
      <c r="A85" s="72" t="s">
        <v>202</v>
      </c>
      <c r="B85" s="124" t="s">
        <v>203</v>
      </c>
      <c r="C85" s="124"/>
      <c r="D85" s="124"/>
      <c r="E85" s="124"/>
      <c r="F85" s="124"/>
      <c r="G85" s="46" t="s">
        <v>1446</v>
      </c>
      <c r="H85" s="49">
        <v>35</v>
      </c>
      <c r="I85" s="128"/>
      <c r="J85" s="129"/>
      <c r="K85" s="54">
        <f t="shared" si="1"/>
        <v>0</v>
      </c>
    </row>
    <row r="86" spans="1:11" s="5" customFormat="1">
      <c r="A86" s="72" t="s">
        <v>204</v>
      </c>
      <c r="B86" s="124" t="s">
        <v>205</v>
      </c>
      <c r="C86" s="124"/>
      <c r="D86" s="124"/>
      <c r="E86" s="124"/>
      <c r="F86" s="124"/>
      <c r="G86" s="46" t="s">
        <v>1445</v>
      </c>
      <c r="H86" s="49">
        <v>80</v>
      </c>
      <c r="I86" s="128"/>
      <c r="J86" s="129"/>
      <c r="K86" s="54">
        <f t="shared" si="1"/>
        <v>0</v>
      </c>
    </row>
    <row r="87" spans="1:11" s="5" customFormat="1">
      <c r="A87" s="72" t="s">
        <v>206</v>
      </c>
      <c r="B87" s="124" t="s">
        <v>207</v>
      </c>
      <c r="C87" s="124"/>
      <c r="D87" s="124"/>
      <c r="E87" s="124"/>
      <c r="F87" s="124"/>
      <c r="G87" s="46" t="s">
        <v>1445</v>
      </c>
      <c r="H87" s="49">
        <v>80</v>
      </c>
      <c r="I87" s="128"/>
      <c r="J87" s="129"/>
      <c r="K87" s="54">
        <f t="shared" si="1"/>
        <v>0</v>
      </c>
    </row>
    <row r="88" spans="1:11" s="5" customFormat="1">
      <c r="A88" s="72" t="s">
        <v>208</v>
      </c>
      <c r="B88" s="124" t="s">
        <v>209</v>
      </c>
      <c r="C88" s="124"/>
      <c r="D88" s="124"/>
      <c r="E88" s="124"/>
      <c r="F88" s="124"/>
      <c r="G88" s="46" t="s">
        <v>1445</v>
      </c>
      <c r="H88" s="49">
        <v>550</v>
      </c>
      <c r="I88" s="128"/>
      <c r="J88" s="129"/>
      <c r="K88" s="54">
        <f t="shared" si="1"/>
        <v>0</v>
      </c>
    </row>
    <row r="89" spans="1:11" s="5" customFormat="1">
      <c r="A89" s="72" t="s">
        <v>210</v>
      </c>
      <c r="B89" s="124" t="s">
        <v>211</v>
      </c>
      <c r="C89" s="124"/>
      <c r="D89" s="124"/>
      <c r="E89" s="124"/>
      <c r="F89" s="124"/>
      <c r="G89" s="46" t="s">
        <v>1445</v>
      </c>
      <c r="H89" s="49">
        <v>69</v>
      </c>
      <c r="I89" s="128"/>
      <c r="J89" s="129"/>
      <c r="K89" s="54">
        <f t="shared" si="1"/>
        <v>0</v>
      </c>
    </row>
    <row r="90" spans="1:11" s="5" customFormat="1">
      <c r="A90" s="71" t="s">
        <v>212</v>
      </c>
      <c r="B90" s="125" t="s">
        <v>213</v>
      </c>
      <c r="C90" s="126"/>
      <c r="D90" s="126"/>
      <c r="E90" s="126"/>
      <c r="F90" s="127"/>
      <c r="G90" s="42"/>
      <c r="H90" s="42"/>
      <c r="I90" s="136"/>
      <c r="J90" s="137"/>
      <c r="K90" s="39"/>
    </row>
    <row r="91" spans="1:11" s="5" customFormat="1">
      <c r="A91" s="72" t="s">
        <v>214</v>
      </c>
      <c r="B91" s="124" t="s">
        <v>215</v>
      </c>
      <c r="C91" s="124"/>
      <c r="D91" s="124"/>
      <c r="E91" s="124"/>
      <c r="F91" s="124"/>
      <c r="G91" s="46" t="s">
        <v>1445</v>
      </c>
      <c r="H91" s="49">
        <v>2770</v>
      </c>
      <c r="I91" s="128"/>
      <c r="J91" s="129"/>
      <c r="K91" s="54">
        <f t="shared" si="1"/>
        <v>0</v>
      </c>
    </row>
    <row r="92" spans="1:11" s="5" customFormat="1">
      <c r="A92" s="72" t="s">
        <v>216</v>
      </c>
      <c r="B92" s="124" t="s">
        <v>217</v>
      </c>
      <c r="C92" s="124"/>
      <c r="D92" s="124"/>
      <c r="E92" s="124"/>
      <c r="F92" s="124"/>
      <c r="G92" s="46" t="s">
        <v>1445</v>
      </c>
      <c r="H92" s="49">
        <v>700</v>
      </c>
      <c r="I92" s="128"/>
      <c r="J92" s="129"/>
      <c r="K92" s="54">
        <f t="shared" si="1"/>
        <v>0</v>
      </c>
    </row>
    <row r="93" spans="1:11" s="5" customFormat="1" ht="40.5" customHeight="1">
      <c r="A93" s="72" t="s">
        <v>218</v>
      </c>
      <c r="B93" s="124" t="s">
        <v>219</v>
      </c>
      <c r="C93" s="124"/>
      <c r="D93" s="124"/>
      <c r="E93" s="124"/>
      <c r="F93" s="124"/>
      <c r="G93" s="46" t="s">
        <v>1445</v>
      </c>
      <c r="H93" s="49">
        <v>30</v>
      </c>
      <c r="I93" s="128"/>
      <c r="J93" s="129"/>
      <c r="K93" s="54">
        <f t="shared" si="1"/>
        <v>0</v>
      </c>
    </row>
    <row r="94" spans="1:11" s="5" customFormat="1">
      <c r="A94" s="72" t="s">
        <v>220</v>
      </c>
      <c r="B94" s="124" t="s">
        <v>221</v>
      </c>
      <c r="C94" s="124"/>
      <c r="D94" s="124"/>
      <c r="E94" s="124"/>
      <c r="F94" s="124"/>
      <c r="G94" s="46" t="s">
        <v>1445</v>
      </c>
      <c r="H94" s="49">
        <v>120</v>
      </c>
      <c r="I94" s="128"/>
      <c r="J94" s="129"/>
      <c r="K94" s="54">
        <f t="shared" si="1"/>
        <v>0</v>
      </c>
    </row>
    <row r="95" spans="1:11" s="5" customFormat="1">
      <c r="A95" s="72" t="s">
        <v>222</v>
      </c>
      <c r="B95" s="124" t="s">
        <v>223</v>
      </c>
      <c r="C95" s="124"/>
      <c r="D95" s="124"/>
      <c r="E95" s="124"/>
      <c r="F95" s="124"/>
      <c r="G95" s="46" t="s">
        <v>1446</v>
      </c>
      <c r="H95" s="49">
        <v>700</v>
      </c>
      <c r="I95" s="128"/>
      <c r="J95" s="129"/>
      <c r="K95" s="54">
        <f t="shared" si="1"/>
        <v>0</v>
      </c>
    </row>
    <row r="96" spans="1:11" s="5" customFormat="1">
      <c r="A96" s="72" t="s">
        <v>224</v>
      </c>
      <c r="B96" s="124" t="s">
        <v>225</v>
      </c>
      <c r="C96" s="124"/>
      <c r="D96" s="124"/>
      <c r="E96" s="124"/>
      <c r="F96" s="124"/>
      <c r="G96" s="46" t="s">
        <v>1446</v>
      </c>
      <c r="H96" s="49">
        <v>650</v>
      </c>
      <c r="I96" s="128"/>
      <c r="J96" s="129"/>
      <c r="K96" s="54">
        <f t="shared" si="1"/>
        <v>0</v>
      </c>
    </row>
    <row r="97" spans="1:11" s="5" customFormat="1">
      <c r="A97" s="72" t="s">
        <v>226</v>
      </c>
      <c r="B97" s="124" t="s">
        <v>227</v>
      </c>
      <c r="C97" s="124"/>
      <c r="D97" s="124"/>
      <c r="E97" s="124"/>
      <c r="F97" s="124"/>
      <c r="G97" s="46" t="s">
        <v>1446</v>
      </c>
      <c r="H97" s="49">
        <v>100</v>
      </c>
      <c r="I97" s="128"/>
      <c r="J97" s="129"/>
      <c r="K97" s="54">
        <f t="shared" si="1"/>
        <v>0</v>
      </c>
    </row>
    <row r="98" spans="1:11" s="5" customFormat="1">
      <c r="A98" s="72" t="s">
        <v>228</v>
      </c>
      <c r="B98" s="124" t="s">
        <v>229</v>
      </c>
      <c r="C98" s="124"/>
      <c r="D98" s="124"/>
      <c r="E98" s="124"/>
      <c r="F98" s="124"/>
      <c r="G98" s="46" t="s">
        <v>1446</v>
      </c>
      <c r="H98" s="49">
        <v>900</v>
      </c>
      <c r="I98" s="128"/>
      <c r="J98" s="129"/>
      <c r="K98" s="54">
        <f t="shared" si="1"/>
        <v>0</v>
      </c>
    </row>
    <row r="99" spans="1:11" s="5" customFormat="1">
      <c r="A99" s="72" t="s">
        <v>230</v>
      </c>
      <c r="B99" s="124" t="s">
        <v>231</v>
      </c>
      <c r="C99" s="124"/>
      <c r="D99" s="124"/>
      <c r="E99" s="124"/>
      <c r="F99" s="124"/>
      <c r="G99" s="46" t="s">
        <v>1446</v>
      </c>
      <c r="H99" s="49">
        <v>513</v>
      </c>
      <c r="I99" s="128"/>
      <c r="J99" s="129"/>
      <c r="K99" s="54">
        <f t="shared" si="1"/>
        <v>0</v>
      </c>
    </row>
    <row r="100" spans="1:11" s="5" customFormat="1">
      <c r="A100" s="72" t="s">
        <v>232</v>
      </c>
      <c r="B100" s="124" t="s">
        <v>233</v>
      </c>
      <c r="C100" s="124"/>
      <c r="D100" s="124"/>
      <c r="E100" s="124"/>
      <c r="F100" s="124"/>
      <c r="G100" s="46" t="s">
        <v>1451</v>
      </c>
      <c r="H100" s="49">
        <v>26</v>
      </c>
      <c r="I100" s="128"/>
      <c r="J100" s="129"/>
      <c r="K100" s="54">
        <f t="shared" si="1"/>
        <v>0</v>
      </c>
    </row>
    <row r="101" spans="1:11" s="5" customFormat="1">
      <c r="A101" s="72" t="s">
        <v>234</v>
      </c>
      <c r="B101" s="124" t="s">
        <v>235</v>
      </c>
      <c r="C101" s="124"/>
      <c r="D101" s="124"/>
      <c r="E101" s="124"/>
      <c r="F101" s="124"/>
      <c r="G101" s="46" t="s">
        <v>1445</v>
      </c>
      <c r="H101" s="49">
        <v>151</v>
      </c>
      <c r="I101" s="128"/>
      <c r="J101" s="129"/>
      <c r="K101" s="54">
        <f t="shared" si="1"/>
        <v>0</v>
      </c>
    </row>
    <row r="102" spans="1:11" s="5" customFormat="1">
      <c r="A102" s="72" t="s">
        <v>236</v>
      </c>
      <c r="B102" s="124" t="s">
        <v>237</v>
      </c>
      <c r="C102" s="124"/>
      <c r="D102" s="124"/>
      <c r="E102" s="124"/>
      <c r="F102" s="124"/>
      <c r="G102" s="46" t="s">
        <v>1445</v>
      </c>
      <c r="H102" s="49">
        <v>84</v>
      </c>
      <c r="I102" s="128"/>
      <c r="J102" s="129"/>
      <c r="K102" s="54">
        <f t="shared" si="1"/>
        <v>0</v>
      </c>
    </row>
    <row r="103" spans="1:11" s="5" customFormat="1" ht="43.5" customHeight="1">
      <c r="A103" s="72" t="s">
        <v>238</v>
      </c>
      <c r="B103" s="124" t="s">
        <v>239</v>
      </c>
      <c r="C103" s="124"/>
      <c r="D103" s="124"/>
      <c r="E103" s="124"/>
      <c r="F103" s="124"/>
      <c r="G103" s="46" t="s">
        <v>1446</v>
      </c>
      <c r="H103" s="49">
        <v>24.5</v>
      </c>
      <c r="I103" s="128"/>
      <c r="J103" s="129"/>
      <c r="K103" s="54">
        <f t="shared" si="1"/>
        <v>0</v>
      </c>
    </row>
    <row r="104" spans="1:11" s="5" customFormat="1">
      <c r="A104" s="72" t="s">
        <v>240</v>
      </c>
      <c r="B104" s="124" t="s">
        <v>241</v>
      </c>
      <c r="C104" s="124"/>
      <c r="D104" s="124"/>
      <c r="E104" s="124"/>
      <c r="F104" s="124"/>
      <c r="G104" s="46" t="s">
        <v>1445</v>
      </c>
      <c r="H104" s="49">
        <v>122</v>
      </c>
      <c r="I104" s="128"/>
      <c r="J104" s="129"/>
      <c r="K104" s="54">
        <f t="shared" si="1"/>
        <v>0</v>
      </c>
    </row>
    <row r="105" spans="1:11" s="5" customFormat="1">
      <c r="A105" s="72" t="s">
        <v>242</v>
      </c>
      <c r="B105" s="124" t="s">
        <v>243</v>
      </c>
      <c r="C105" s="124"/>
      <c r="D105" s="124"/>
      <c r="E105" s="124"/>
      <c r="F105" s="124"/>
      <c r="G105" s="46" t="s">
        <v>1446</v>
      </c>
      <c r="H105" s="49">
        <v>30</v>
      </c>
      <c r="I105" s="128"/>
      <c r="J105" s="129"/>
      <c r="K105" s="54">
        <f t="shared" si="1"/>
        <v>0</v>
      </c>
    </row>
    <row r="106" spans="1:11" s="5" customFormat="1">
      <c r="A106" s="72" t="s">
        <v>244</v>
      </c>
      <c r="B106" s="124" t="s">
        <v>245</v>
      </c>
      <c r="C106" s="124"/>
      <c r="D106" s="124"/>
      <c r="E106" s="124"/>
      <c r="F106" s="124"/>
      <c r="G106" s="46" t="s">
        <v>1446</v>
      </c>
      <c r="H106" s="49">
        <v>97</v>
      </c>
      <c r="I106" s="128"/>
      <c r="J106" s="129"/>
      <c r="K106" s="54">
        <f t="shared" si="1"/>
        <v>0</v>
      </c>
    </row>
    <row r="107" spans="1:11" s="5" customFormat="1" ht="29.25" customHeight="1">
      <c r="A107" s="72" t="s">
        <v>246</v>
      </c>
      <c r="B107" s="124" t="s">
        <v>247</v>
      </c>
      <c r="C107" s="124"/>
      <c r="D107" s="124"/>
      <c r="E107" s="124"/>
      <c r="F107" s="124"/>
      <c r="G107" s="46" t="s">
        <v>1445</v>
      </c>
      <c r="H107" s="49">
        <v>119</v>
      </c>
      <c r="I107" s="128"/>
      <c r="J107" s="129"/>
      <c r="K107" s="54">
        <f t="shared" si="1"/>
        <v>0</v>
      </c>
    </row>
    <row r="108" spans="1:11" s="5" customFormat="1">
      <c r="A108" s="71" t="s">
        <v>248</v>
      </c>
      <c r="B108" s="125" t="s">
        <v>249</v>
      </c>
      <c r="C108" s="126"/>
      <c r="D108" s="126"/>
      <c r="E108" s="126"/>
      <c r="F108" s="127"/>
      <c r="G108" s="42"/>
      <c r="H108" s="42"/>
      <c r="I108" s="136"/>
      <c r="J108" s="137"/>
      <c r="K108" s="39"/>
    </row>
    <row r="109" spans="1:11" s="5" customFormat="1">
      <c r="A109" s="71" t="s">
        <v>250</v>
      </c>
      <c r="B109" s="125" t="s">
        <v>251</v>
      </c>
      <c r="C109" s="126"/>
      <c r="D109" s="126"/>
      <c r="E109" s="126"/>
      <c r="F109" s="127"/>
      <c r="G109" s="42"/>
      <c r="H109" s="42"/>
      <c r="I109" s="136"/>
      <c r="J109" s="137"/>
      <c r="K109" s="39"/>
    </row>
    <row r="110" spans="1:11" s="5" customFormat="1">
      <c r="A110" s="72" t="s">
        <v>252</v>
      </c>
      <c r="B110" s="121" t="s">
        <v>253</v>
      </c>
      <c r="C110" s="122"/>
      <c r="D110" s="122"/>
      <c r="E110" s="122"/>
      <c r="F110" s="123"/>
      <c r="G110" s="46" t="s">
        <v>1452</v>
      </c>
      <c r="H110" s="49">
        <v>1</v>
      </c>
      <c r="I110" s="128"/>
      <c r="J110" s="129"/>
      <c r="K110" s="54">
        <f t="shared" si="1"/>
        <v>0</v>
      </c>
    </row>
    <row r="111" spans="1:11" s="5" customFormat="1">
      <c r="A111" s="72" t="s">
        <v>254</v>
      </c>
      <c r="B111" s="121" t="s">
        <v>255</v>
      </c>
      <c r="C111" s="122"/>
      <c r="D111" s="122"/>
      <c r="E111" s="122"/>
      <c r="F111" s="123"/>
      <c r="G111" s="46" t="s">
        <v>1446</v>
      </c>
      <c r="H111" s="49">
        <v>140</v>
      </c>
      <c r="I111" s="128"/>
      <c r="J111" s="129"/>
      <c r="K111" s="54">
        <f t="shared" si="1"/>
        <v>0</v>
      </c>
    </row>
    <row r="112" spans="1:11" s="5" customFormat="1">
      <c r="A112" s="72" t="s">
        <v>256</v>
      </c>
      <c r="B112" s="121" t="s">
        <v>257</v>
      </c>
      <c r="C112" s="122"/>
      <c r="D112" s="122"/>
      <c r="E112" s="122"/>
      <c r="F112" s="123"/>
      <c r="G112" s="46" t="s">
        <v>1447</v>
      </c>
      <c r="H112" s="49">
        <v>4</v>
      </c>
      <c r="I112" s="128"/>
      <c r="J112" s="129"/>
      <c r="K112" s="54">
        <f t="shared" si="1"/>
        <v>0</v>
      </c>
    </row>
    <row r="113" spans="1:11" s="5" customFormat="1">
      <c r="A113" s="72" t="s">
        <v>258</v>
      </c>
      <c r="B113" s="121" t="s">
        <v>259</v>
      </c>
      <c r="C113" s="122"/>
      <c r="D113" s="122"/>
      <c r="E113" s="122"/>
      <c r="F113" s="123"/>
      <c r="G113" s="46" t="s">
        <v>1446</v>
      </c>
      <c r="H113" s="49">
        <v>121</v>
      </c>
      <c r="I113" s="128"/>
      <c r="J113" s="129"/>
      <c r="K113" s="54">
        <f t="shared" si="1"/>
        <v>0</v>
      </c>
    </row>
    <row r="114" spans="1:11" s="5" customFormat="1">
      <c r="A114" s="72" t="s">
        <v>260</v>
      </c>
      <c r="B114" s="121" t="s">
        <v>261</v>
      </c>
      <c r="C114" s="122"/>
      <c r="D114" s="122"/>
      <c r="E114" s="122"/>
      <c r="F114" s="123"/>
      <c r="G114" s="46" t="s">
        <v>1446</v>
      </c>
      <c r="H114" s="49">
        <v>5</v>
      </c>
      <c r="I114" s="128"/>
      <c r="J114" s="129"/>
      <c r="K114" s="54">
        <f t="shared" si="1"/>
        <v>0</v>
      </c>
    </row>
    <row r="115" spans="1:11" s="5" customFormat="1">
      <c r="A115" s="72" t="s">
        <v>262</v>
      </c>
      <c r="B115" s="121" t="s">
        <v>263</v>
      </c>
      <c r="C115" s="122"/>
      <c r="D115" s="122"/>
      <c r="E115" s="122"/>
      <c r="F115" s="123"/>
      <c r="G115" s="46" t="s">
        <v>1447</v>
      </c>
      <c r="H115" s="49">
        <v>1</v>
      </c>
      <c r="I115" s="128"/>
      <c r="J115" s="129"/>
      <c r="K115" s="54">
        <f t="shared" si="1"/>
        <v>0</v>
      </c>
    </row>
    <row r="116" spans="1:11" s="5" customFormat="1">
      <c r="A116" s="71" t="s">
        <v>264</v>
      </c>
      <c r="B116" s="125" t="s">
        <v>265</v>
      </c>
      <c r="C116" s="126"/>
      <c r="D116" s="126"/>
      <c r="E116" s="126"/>
      <c r="F116" s="127"/>
      <c r="G116" s="42"/>
      <c r="H116" s="42"/>
      <c r="I116" s="136"/>
      <c r="J116" s="137"/>
      <c r="K116" s="39"/>
    </row>
    <row r="117" spans="1:11" s="5" customFormat="1">
      <c r="A117" s="72" t="s">
        <v>266</v>
      </c>
      <c r="B117" s="121" t="s">
        <v>267</v>
      </c>
      <c r="C117" s="122"/>
      <c r="D117" s="122"/>
      <c r="E117" s="122"/>
      <c r="F117" s="123"/>
      <c r="G117" s="46" t="s">
        <v>1447</v>
      </c>
      <c r="H117" s="49">
        <v>1</v>
      </c>
      <c r="I117" s="128"/>
      <c r="J117" s="129"/>
      <c r="K117" s="54">
        <f t="shared" si="1"/>
        <v>0</v>
      </c>
    </row>
    <row r="118" spans="1:11" s="5" customFormat="1">
      <c r="A118" s="72" t="s">
        <v>268</v>
      </c>
      <c r="B118" s="121" t="s">
        <v>269</v>
      </c>
      <c r="C118" s="122"/>
      <c r="D118" s="122"/>
      <c r="E118" s="122"/>
      <c r="F118" s="123"/>
      <c r="G118" s="46" t="s">
        <v>1447</v>
      </c>
      <c r="H118" s="49">
        <v>1</v>
      </c>
      <c r="I118" s="128"/>
      <c r="J118" s="129"/>
      <c r="K118" s="54">
        <f t="shared" si="1"/>
        <v>0</v>
      </c>
    </row>
    <row r="119" spans="1:11" s="5" customFormat="1">
      <c r="A119" s="72" t="s">
        <v>270</v>
      </c>
      <c r="B119" s="121" t="s">
        <v>271</v>
      </c>
      <c r="C119" s="122"/>
      <c r="D119" s="122"/>
      <c r="E119" s="122"/>
      <c r="F119" s="123"/>
      <c r="G119" s="46" t="s">
        <v>1447</v>
      </c>
      <c r="H119" s="49">
        <v>3</v>
      </c>
      <c r="I119" s="128"/>
      <c r="J119" s="129"/>
      <c r="K119" s="54">
        <f t="shared" si="1"/>
        <v>0</v>
      </c>
    </row>
    <row r="120" spans="1:11" s="5" customFormat="1">
      <c r="A120" s="72" t="s">
        <v>272</v>
      </c>
      <c r="B120" s="121" t="s">
        <v>273</v>
      </c>
      <c r="C120" s="122"/>
      <c r="D120" s="122"/>
      <c r="E120" s="122"/>
      <c r="F120" s="123"/>
      <c r="G120" s="46" t="s">
        <v>1447</v>
      </c>
      <c r="H120" s="49">
        <v>2</v>
      </c>
      <c r="I120" s="128"/>
      <c r="J120" s="129"/>
      <c r="K120" s="54">
        <f t="shared" si="1"/>
        <v>0</v>
      </c>
    </row>
    <row r="121" spans="1:11" s="5" customFormat="1">
      <c r="A121" s="72" t="s">
        <v>274</v>
      </c>
      <c r="B121" s="121" t="s">
        <v>275</v>
      </c>
      <c r="C121" s="122"/>
      <c r="D121" s="122"/>
      <c r="E121" s="122"/>
      <c r="F121" s="123"/>
      <c r="G121" s="46" t="s">
        <v>1447</v>
      </c>
      <c r="H121" s="49">
        <v>4</v>
      </c>
      <c r="I121" s="128"/>
      <c r="J121" s="129"/>
      <c r="K121" s="54">
        <f t="shared" si="1"/>
        <v>0</v>
      </c>
    </row>
    <row r="122" spans="1:11" s="5" customFormat="1">
      <c r="A122" s="72" t="s">
        <v>276</v>
      </c>
      <c r="B122" s="121" t="s">
        <v>277</v>
      </c>
      <c r="C122" s="122"/>
      <c r="D122" s="122"/>
      <c r="E122" s="122"/>
      <c r="F122" s="123"/>
      <c r="G122" s="46" t="s">
        <v>1447</v>
      </c>
      <c r="H122" s="49">
        <v>2</v>
      </c>
      <c r="I122" s="128"/>
      <c r="J122" s="129"/>
      <c r="K122" s="54">
        <f t="shared" si="1"/>
        <v>0</v>
      </c>
    </row>
    <row r="123" spans="1:11" s="5" customFormat="1">
      <c r="A123" s="72" t="s">
        <v>278</v>
      </c>
      <c r="B123" s="121" t="s">
        <v>279</v>
      </c>
      <c r="C123" s="122"/>
      <c r="D123" s="122"/>
      <c r="E123" s="122"/>
      <c r="F123" s="123"/>
      <c r="G123" s="46" t="s">
        <v>1447</v>
      </c>
      <c r="H123" s="49">
        <v>80</v>
      </c>
      <c r="I123" s="128"/>
      <c r="J123" s="129"/>
      <c r="K123" s="54">
        <f t="shared" si="1"/>
        <v>0</v>
      </c>
    </row>
    <row r="124" spans="1:11" s="5" customFormat="1">
      <c r="A124" s="72" t="s">
        <v>280</v>
      </c>
      <c r="B124" s="121" t="s">
        <v>281</v>
      </c>
      <c r="C124" s="122"/>
      <c r="D124" s="122"/>
      <c r="E124" s="122"/>
      <c r="F124" s="123"/>
      <c r="G124" s="46" t="s">
        <v>1447</v>
      </c>
      <c r="H124" s="49">
        <v>1</v>
      </c>
      <c r="I124" s="128"/>
      <c r="J124" s="129"/>
      <c r="K124" s="54">
        <f t="shared" si="1"/>
        <v>0</v>
      </c>
    </row>
    <row r="125" spans="1:11" s="5" customFormat="1">
      <c r="A125" s="72" t="s">
        <v>282</v>
      </c>
      <c r="B125" s="121" t="s">
        <v>283</v>
      </c>
      <c r="C125" s="122"/>
      <c r="D125" s="122"/>
      <c r="E125" s="122"/>
      <c r="F125" s="123"/>
      <c r="G125" s="46" t="s">
        <v>1447</v>
      </c>
      <c r="H125" s="49">
        <v>1</v>
      </c>
      <c r="I125" s="128"/>
      <c r="J125" s="129"/>
      <c r="K125" s="54">
        <f t="shared" si="1"/>
        <v>0</v>
      </c>
    </row>
    <row r="126" spans="1:11" s="5" customFormat="1">
      <c r="A126" s="71" t="s">
        <v>284</v>
      </c>
      <c r="B126" s="125" t="s">
        <v>285</v>
      </c>
      <c r="C126" s="126"/>
      <c r="D126" s="126"/>
      <c r="E126" s="126"/>
      <c r="F126" s="127"/>
      <c r="G126" s="42"/>
      <c r="H126" s="42"/>
      <c r="I126" s="136"/>
      <c r="J126" s="137"/>
      <c r="K126" s="39"/>
    </row>
    <row r="127" spans="1:11" s="5" customFormat="1">
      <c r="A127" s="72" t="s">
        <v>286</v>
      </c>
      <c r="B127" s="121" t="s">
        <v>287</v>
      </c>
      <c r="C127" s="122"/>
      <c r="D127" s="122"/>
      <c r="E127" s="122"/>
      <c r="F127" s="123"/>
      <c r="G127" s="46" t="s">
        <v>1446</v>
      </c>
      <c r="H127" s="49">
        <v>14</v>
      </c>
      <c r="I127" s="128"/>
      <c r="J127" s="129"/>
      <c r="K127" s="54">
        <f t="shared" si="1"/>
        <v>0</v>
      </c>
    </row>
    <row r="128" spans="1:11" s="5" customFormat="1">
      <c r="A128" s="72" t="s">
        <v>288</v>
      </c>
      <c r="B128" s="121" t="s">
        <v>289</v>
      </c>
      <c r="C128" s="122"/>
      <c r="D128" s="122"/>
      <c r="E128" s="122"/>
      <c r="F128" s="123"/>
      <c r="G128" s="46" t="s">
        <v>1446</v>
      </c>
      <c r="H128" s="49">
        <v>50</v>
      </c>
      <c r="I128" s="128"/>
      <c r="J128" s="129"/>
      <c r="K128" s="54">
        <f t="shared" si="1"/>
        <v>0</v>
      </c>
    </row>
    <row r="129" spans="1:11" s="5" customFormat="1">
      <c r="A129" s="72" t="s">
        <v>290</v>
      </c>
      <c r="B129" s="121" t="s">
        <v>291</v>
      </c>
      <c r="C129" s="122"/>
      <c r="D129" s="122"/>
      <c r="E129" s="122"/>
      <c r="F129" s="123"/>
      <c r="G129" s="46" t="s">
        <v>1446</v>
      </c>
      <c r="H129" s="49">
        <v>20</v>
      </c>
      <c r="I129" s="128"/>
      <c r="J129" s="129"/>
      <c r="K129" s="54">
        <f t="shared" si="1"/>
        <v>0</v>
      </c>
    </row>
    <row r="130" spans="1:11" s="5" customFormat="1">
      <c r="A130" s="72" t="s">
        <v>292</v>
      </c>
      <c r="B130" s="121" t="s">
        <v>293</v>
      </c>
      <c r="C130" s="122"/>
      <c r="D130" s="122"/>
      <c r="E130" s="122"/>
      <c r="F130" s="123"/>
      <c r="G130" s="46" t="s">
        <v>1446</v>
      </c>
      <c r="H130" s="49">
        <v>35</v>
      </c>
      <c r="I130" s="128"/>
      <c r="J130" s="129"/>
      <c r="K130" s="54">
        <f t="shared" si="1"/>
        <v>0</v>
      </c>
    </row>
    <row r="131" spans="1:11" s="5" customFormat="1">
      <c r="A131" s="72" t="s">
        <v>294</v>
      </c>
      <c r="B131" s="121" t="s">
        <v>289</v>
      </c>
      <c r="C131" s="122"/>
      <c r="D131" s="122"/>
      <c r="E131" s="122"/>
      <c r="F131" s="123"/>
      <c r="G131" s="46" t="s">
        <v>1446</v>
      </c>
      <c r="H131" s="49">
        <v>35</v>
      </c>
      <c r="I131" s="128"/>
      <c r="J131" s="129"/>
      <c r="K131" s="54">
        <f t="shared" si="1"/>
        <v>0</v>
      </c>
    </row>
    <row r="132" spans="1:11" s="5" customFormat="1">
      <c r="A132" s="72" t="s">
        <v>295</v>
      </c>
      <c r="B132" s="121" t="s">
        <v>296</v>
      </c>
      <c r="C132" s="122"/>
      <c r="D132" s="122"/>
      <c r="E132" s="122"/>
      <c r="F132" s="123"/>
      <c r="G132" s="46" t="s">
        <v>1446</v>
      </c>
      <c r="H132" s="49">
        <v>35</v>
      </c>
      <c r="I132" s="128"/>
      <c r="J132" s="129"/>
      <c r="K132" s="54">
        <f t="shared" si="1"/>
        <v>0</v>
      </c>
    </row>
    <row r="133" spans="1:11" s="5" customFormat="1">
      <c r="A133" s="72" t="s">
        <v>297</v>
      </c>
      <c r="B133" s="121" t="s">
        <v>298</v>
      </c>
      <c r="C133" s="122"/>
      <c r="D133" s="122"/>
      <c r="E133" s="122"/>
      <c r="F133" s="123"/>
      <c r="G133" s="46" t="s">
        <v>1446</v>
      </c>
      <c r="H133" s="49">
        <v>50</v>
      </c>
      <c r="I133" s="128"/>
      <c r="J133" s="129"/>
      <c r="K133" s="54">
        <f t="shared" si="1"/>
        <v>0</v>
      </c>
    </row>
    <row r="134" spans="1:11" s="5" customFormat="1">
      <c r="A134" s="72" t="s">
        <v>299</v>
      </c>
      <c r="B134" s="121" t="s">
        <v>300</v>
      </c>
      <c r="C134" s="122"/>
      <c r="D134" s="122"/>
      <c r="E134" s="122"/>
      <c r="F134" s="123"/>
      <c r="G134" s="46" t="s">
        <v>1446</v>
      </c>
      <c r="H134" s="49">
        <v>50</v>
      </c>
      <c r="I134" s="128"/>
      <c r="J134" s="129"/>
      <c r="K134" s="54">
        <f t="shared" si="1"/>
        <v>0</v>
      </c>
    </row>
    <row r="135" spans="1:11" s="5" customFormat="1">
      <c r="A135" s="72" t="s">
        <v>301</v>
      </c>
      <c r="B135" s="121" t="s">
        <v>302</v>
      </c>
      <c r="C135" s="122"/>
      <c r="D135" s="122"/>
      <c r="E135" s="122"/>
      <c r="F135" s="123"/>
      <c r="G135" s="46" t="s">
        <v>1446</v>
      </c>
      <c r="H135" s="49">
        <v>200</v>
      </c>
      <c r="I135" s="128"/>
      <c r="J135" s="129"/>
      <c r="K135" s="54">
        <f t="shared" si="1"/>
        <v>0</v>
      </c>
    </row>
    <row r="136" spans="1:11" s="5" customFormat="1">
      <c r="A136" s="71" t="s">
        <v>303</v>
      </c>
      <c r="B136" s="125" t="s">
        <v>304</v>
      </c>
      <c r="C136" s="126"/>
      <c r="D136" s="126"/>
      <c r="E136" s="126"/>
      <c r="F136" s="127"/>
      <c r="G136" s="42"/>
      <c r="H136" s="42"/>
      <c r="I136" s="136"/>
      <c r="J136" s="137"/>
      <c r="K136" s="39"/>
    </row>
    <row r="137" spans="1:11" s="5" customFormat="1">
      <c r="A137" s="72" t="s">
        <v>305</v>
      </c>
      <c r="B137" s="121" t="s">
        <v>306</v>
      </c>
      <c r="C137" s="122"/>
      <c r="D137" s="122"/>
      <c r="E137" s="122"/>
      <c r="F137" s="123"/>
      <c r="G137" s="46" t="s">
        <v>1447</v>
      </c>
      <c r="H137" s="49">
        <v>905</v>
      </c>
      <c r="I137" s="128"/>
      <c r="J137" s="129"/>
      <c r="K137" s="54">
        <f t="shared" si="1"/>
        <v>0</v>
      </c>
    </row>
    <row r="138" spans="1:11" s="5" customFormat="1">
      <c r="A138" s="72" t="s">
        <v>307</v>
      </c>
      <c r="B138" s="121" t="s">
        <v>308</v>
      </c>
      <c r="C138" s="122"/>
      <c r="D138" s="122"/>
      <c r="E138" s="122"/>
      <c r="F138" s="123"/>
      <c r="G138" s="46" t="s">
        <v>1447</v>
      </c>
      <c r="H138" s="49">
        <v>177</v>
      </c>
      <c r="I138" s="128"/>
      <c r="J138" s="129"/>
      <c r="K138" s="54">
        <f t="shared" si="1"/>
        <v>0</v>
      </c>
    </row>
    <row r="139" spans="1:11" s="5" customFormat="1">
      <c r="A139" s="72" t="s">
        <v>309</v>
      </c>
      <c r="B139" s="121" t="s">
        <v>310</v>
      </c>
      <c r="C139" s="122"/>
      <c r="D139" s="122"/>
      <c r="E139" s="122"/>
      <c r="F139" s="123"/>
      <c r="G139" s="46" t="s">
        <v>1447</v>
      </c>
      <c r="H139" s="49">
        <v>145</v>
      </c>
      <c r="I139" s="128"/>
      <c r="J139" s="129"/>
      <c r="K139" s="54">
        <f t="shared" si="1"/>
        <v>0</v>
      </c>
    </row>
    <row r="140" spans="1:11" s="5" customFormat="1">
      <c r="A140" s="72" t="s">
        <v>311</v>
      </c>
      <c r="B140" s="121" t="s">
        <v>312</v>
      </c>
      <c r="C140" s="122"/>
      <c r="D140" s="122"/>
      <c r="E140" s="122"/>
      <c r="F140" s="123"/>
      <c r="G140" s="46" t="s">
        <v>1447</v>
      </c>
      <c r="H140" s="49">
        <v>8</v>
      </c>
      <c r="I140" s="128"/>
      <c r="J140" s="129"/>
      <c r="K140" s="54">
        <f t="shared" si="1"/>
        <v>0</v>
      </c>
    </row>
    <row r="141" spans="1:11" s="5" customFormat="1">
      <c r="A141" s="72" t="s">
        <v>313</v>
      </c>
      <c r="B141" s="121" t="s">
        <v>314</v>
      </c>
      <c r="C141" s="122"/>
      <c r="D141" s="122"/>
      <c r="E141" s="122"/>
      <c r="F141" s="123"/>
      <c r="G141" s="46" t="s">
        <v>1447</v>
      </c>
      <c r="H141" s="49">
        <v>10</v>
      </c>
      <c r="I141" s="128"/>
      <c r="J141" s="129"/>
      <c r="K141" s="54">
        <f t="shared" si="1"/>
        <v>0</v>
      </c>
    </row>
    <row r="142" spans="1:11" s="5" customFormat="1">
      <c r="A142" s="72" t="s">
        <v>315</v>
      </c>
      <c r="B142" s="121" t="s">
        <v>316</v>
      </c>
      <c r="C142" s="122"/>
      <c r="D142" s="122"/>
      <c r="E142" s="122"/>
      <c r="F142" s="123"/>
      <c r="G142" s="46" t="s">
        <v>1447</v>
      </c>
      <c r="H142" s="49">
        <v>81</v>
      </c>
      <c r="I142" s="128"/>
      <c r="J142" s="129"/>
      <c r="K142" s="54">
        <f t="shared" si="1"/>
        <v>0</v>
      </c>
    </row>
    <row r="143" spans="1:11" s="5" customFormat="1">
      <c r="A143" s="72" t="s">
        <v>317</v>
      </c>
      <c r="B143" s="121" t="s">
        <v>318</v>
      </c>
      <c r="C143" s="122"/>
      <c r="D143" s="122"/>
      <c r="E143" s="122"/>
      <c r="F143" s="123"/>
      <c r="G143" s="46" t="s">
        <v>1447</v>
      </c>
      <c r="H143" s="49">
        <v>1</v>
      </c>
      <c r="I143" s="128"/>
      <c r="J143" s="129"/>
      <c r="K143" s="54">
        <f t="shared" si="1"/>
        <v>0</v>
      </c>
    </row>
    <row r="144" spans="1:11" s="5" customFormat="1">
      <c r="A144" s="72" t="s">
        <v>319</v>
      </c>
      <c r="B144" s="121" t="s">
        <v>320</v>
      </c>
      <c r="C144" s="122"/>
      <c r="D144" s="122"/>
      <c r="E144" s="122"/>
      <c r="F144" s="123"/>
      <c r="G144" s="46" t="s">
        <v>1447</v>
      </c>
      <c r="H144" s="49">
        <v>1</v>
      </c>
      <c r="I144" s="128"/>
      <c r="J144" s="129"/>
      <c r="K144" s="54">
        <f t="shared" ref="K144:K207" si="2">+ROUND(H144*I144,0)</f>
        <v>0</v>
      </c>
    </row>
    <row r="145" spans="1:11" s="5" customFormat="1">
      <c r="A145" s="72" t="s">
        <v>321</v>
      </c>
      <c r="B145" s="121" t="s">
        <v>322</v>
      </c>
      <c r="C145" s="122"/>
      <c r="D145" s="122"/>
      <c r="E145" s="122"/>
      <c r="F145" s="123"/>
      <c r="G145" s="46" t="s">
        <v>1447</v>
      </c>
      <c r="H145" s="49">
        <v>108</v>
      </c>
      <c r="I145" s="128"/>
      <c r="J145" s="129"/>
      <c r="K145" s="54">
        <f t="shared" si="2"/>
        <v>0</v>
      </c>
    </row>
    <row r="146" spans="1:11" s="5" customFormat="1">
      <c r="A146" s="72" t="s">
        <v>323</v>
      </c>
      <c r="B146" s="121" t="s">
        <v>324</v>
      </c>
      <c r="C146" s="122"/>
      <c r="D146" s="122"/>
      <c r="E146" s="122"/>
      <c r="F146" s="123"/>
      <c r="G146" s="46" t="s">
        <v>1447</v>
      </c>
      <c r="H146" s="49">
        <v>22</v>
      </c>
      <c r="I146" s="128"/>
      <c r="J146" s="129"/>
      <c r="K146" s="54">
        <f t="shared" si="2"/>
        <v>0</v>
      </c>
    </row>
    <row r="147" spans="1:11" s="5" customFormat="1">
      <c r="A147" s="71" t="s">
        <v>325</v>
      </c>
      <c r="B147" s="125" t="s">
        <v>326</v>
      </c>
      <c r="C147" s="126"/>
      <c r="D147" s="126"/>
      <c r="E147" s="126"/>
      <c r="F147" s="127"/>
      <c r="G147" s="42"/>
      <c r="H147" s="42"/>
      <c r="I147" s="136"/>
      <c r="J147" s="137"/>
      <c r="K147" s="39"/>
    </row>
    <row r="148" spans="1:11" s="5" customFormat="1">
      <c r="A148" s="72" t="s">
        <v>327</v>
      </c>
      <c r="B148" s="121" t="s">
        <v>328</v>
      </c>
      <c r="C148" s="122"/>
      <c r="D148" s="122"/>
      <c r="E148" s="122"/>
      <c r="F148" s="123"/>
      <c r="G148" s="46" t="s">
        <v>1447</v>
      </c>
      <c r="H148" s="49">
        <v>335</v>
      </c>
      <c r="I148" s="128"/>
      <c r="J148" s="129"/>
      <c r="K148" s="54">
        <f t="shared" si="2"/>
        <v>0</v>
      </c>
    </row>
    <row r="149" spans="1:11" s="5" customFormat="1">
      <c r="A149" s="72" t="s">
        <v>329</v>
      </c>
      <c r="B149" s="121" t="s">
        <v>330</v>
      </c>
      <c r="C149" s="122"/>
      <c r="D149" s="122"/>
      <c r="E149" s="122"/>
      <c r="F149" s="123"/>
      <c r="G149" s="46" t="s">
        <v>1447</v>
      </c>
      <c r="H149" s="49">
        <v>43</v>
      </c>
      <c r="I149" s="128"/>
      <c r="J149" s="129"/>
      <c r="K149" s="54">
        <f t="shared" si="2"/>
        <v>0</v>
      </c>
    </row>
    <row r="150" spans="1:11" s="5" customFormat="1">
      <c r="A150" s="72" t="s">
        <v>331</v>
      </c>
      <c r="B150" s="121" t="s">
        <v>332</v>
      </c>
      <c r="C150" s="122"/>
      <c r="D150" s="122"/>
      <c r="E150" s="122"/>
      <c r="F150" s="123"/>
      <c r="G150" s="46" t="s">
        <v>1447</v>
      </c>
      <c r="H150" s="49">
        <v>165</v>
      </c>
      <c r="I150" s="128"/>
      <c r="J150" s="129"/>
      <c r="K150" s="54">
        <f t="shared" si="2"/>
        <v>0</v>
      </c>
    </row>
    <row r="151" spans="1:11" s="5" customFormat="1">
      <c r="A151" s="72" t="s">
        <v>333</v>
      </c>
      <c r="B151" s="121" t="s">
        <v>334</v>
      </c>
      <c r="C151" s="122"/>
      <c r="D151" s="122"/>
      <c r="E151" s="122"/>
      <c r="F151" s="123"/>
      <c r="G151" s="46" t="s">
        <v>1447</v>
      </c>
      <c r="H151" s="49">
        <v>28</v>
      </c>
      <c r="I151" s="128"/>
      <c r="J151" s="129"/>
      <c r="K151" s="54">
        <f t="shared" si="2"/>
        <v>0</v>
      </c>
    </row>
    <row r="152" spans="1:11" s="5" customFormat="1">
      <c r="A152" s="72" t="s">
        <v>335</v>
      </c>
      <c r="B152" s="121" t="s">
        <v>336</v>
      </c>
      <c r="C152" s="122"/>
      <c r="D152" s="122"/>
      <c r="E152" s="122"/>
      <c r="F152" s="123"/>
      <c r="G152" s="46" t="s">
        <v>1447</v>
      </c>
      <c r="H152" s="49">
        <v>123</v>
      </c>
      <c r="I152" s="128"/>
      <c r="J152" s="129"/>
      <c r="K152" s="54">
        <f t="shared" si="2"/>
        <v>0</v>
      </c>
    </row>
    <row r="153" spans="1:11" s="5" customFormat="1">
      <c r="A153" s="72" t="s">
        <v>337</v>
      </c>
      <c r="B153" s="121" t="s">
        <v>338</v>
      </c>
      <c r="C153" s="122"/>
      <c r="D153" s="122"/>
      <c r="E153" s="122"/>
      <c r="F153" s="123"/>
      <c r="G153" s="46" t="s">
        <v>1447</v>
      </c>
      <c r="H153" s="49">
        <v>13</v>
      </c>
      <c r="I153" s="128"/>
      <c r="J153" s="129"/>
      <c r="K153" s="54">
        <f t="shared" si="2"/>
        <v>0</v>
      </c>
    </row>
    <row r="154" spans="1:11" s="5" customFormat="1">
      <c r="A154" s="72" t="s">
        <v>339</v>
      </c>
      <c r="B154" s="121" t="s">
        <v>340</v>
      </c>
      <c r="C154" s="122"/>
      <c r="D154" s="122"/>
      <c r="E154" s="122"/>
      <c r="F154" s="123"/>
      <c r="G154" s="46" t="s">
        <v>1447</v>
      </c>
      <c r="H154" s="49">
        <v>15</v>
      </c>
      <c r="I154" s="128"/>
      <c r="J154" s="129"/>
      <c r="K154" s="54">
        <f t="shared" si="2"/>
        <v>0</v>
      </c>
    </row>
    <row r="155" spans="1:11" s="5" customFormat="1">
      <c r="A155" s="72" t="s">
        <v>341</v>
      </c>
      <c r="B155" s="121" t="s">
        <v>342</v>
      </c>
      <c r="C155" s="122"/>
      <c r="D155" s="122"/>
      <c r="E155" s="122"/>
      <c r="F155" s="123"/>
      <c r="G155" s="46" t="s">
        <v>1447</v>
      </c>
      <c r="H155" s="49">
        <v>15</v>
      </c>
      <c r="I155" s="128"/>
      <c r="J155" s="129"/>
      <c r="K155" s="54">
        <f t="shared" si="2"/>
        <v>0</v>
      </c>
    </row>
    <row r="156" spans="1:11" s="5" customFormat="1">
      <c r="A156" s="71" t="s">
        <v>343</v>
      </c>
      <c r="B156" s="125" t="s">
        <v>344</v>
      </c>
      <c r="C156" s="126"/>
      <c r="D156" s="126"/>
      <c r="E156" s="126"/>
      <c r="F156" s="127"/>
      <c r="G156" s="42"/>
      <c r="H156" s="42"/>
      <c r="I156" s="136"/>
      <c r="J156" s="137"/>
      <c r="K156" s="39"/>
    </row>
    <row r="157" spans="1:11" s="5" customFormat="1">
      <c r="A157" s="72" t="s">
        <v>345</v>
      </c>
      <c r="B157" s="121" t="s">
        <v>346</v>
      </c>
      <c r="C157" s="122"/>
      <c r="D157" s="122"/>
      <c r="E157" s="122"/>
      <c r="F157" s="123"/>
      <c r="G157" s="46" t="s">
        <v>1447</v>
      </c>
      <c r="H157" s="49">
        <v>2</v>
      </c>
      <c r="I157" s="128"/>
      <c r="J157" s="129"/>
      <c r="K157" s="54">
        <f t="shared" si="2"/>
        <v>0</v>
      </c>
    </row>
    <row r="158" spans="1:11" s="5" customFormat="1">
      <c r="A158" s="72" t="s">
        <v>347</v>
      </c>
      <c r="B158" s="121" t="s">
        <v>324</v>
      </c>
      <c r="C158" s="122"/>
      <c r="D158" s="122"/>
      <c r="E158" s="122"/>
      <c r="F158" s="123"/>
      <c r="G158" s="46" t="s">
        <v>1447</v>
      </c>
      <c r="H158" s="49">
        <v>100</v>
      </c>
      <c r="I158" s="128"/>
      <c r="J158" s="129"/>
      <c r="K158" s="54">
        <f t="shared" si="2"/>
        <v>0</v>
      </c>
    </row>
    <row r="159" spans="1:11" s="5" customFormat="1">
      <c r="A159" s="72" t="s">
        <v>348</v>
      </c>
      <c r="B159" s="121" t="s">
        <v>349</v>
      </c>
      <c r="C159" s="122"/>
      <c r="D159" s="122"/>
      <c r="E159" s="122"/>
      <c r="F159" s="123"/>
      <c r="G159" s="46" t="s">
        <v>1447</v>
      </c>
      <c r="H159" s="49">
        <v>200</v>
      </c>
      <c r="I159" s="128"/>
      <c r="J159" s="129"/>
      <c r="K159" s="54">
        <f t="shared" si="2"/>
        <v>0</v>
      </c>
    </row>
    <row r="160" spans="1:11" s="5" customFormat="1">
      <c r="A160" s="72" t="s">
        <v>350</v>
      </c>
      <c r="B160" s="121" t="s">
        <v>351</v>
      </c>
      <c r="C160" s="122"/>
      <c r="D160" s="122"/>
      <c r="E160" s="122"/>
      <c r="F160" s="123"/>
      <c r="G160" s="46" t="s">
        <v>1447</v>
      </c>
      <c r="H160" s="49">
        <v>3</v>
      </c>
      <c r="I160" s="128"/>
      <c r="J160" s="129"/>
      <c r="K160" s="54">
        <f t="shared" si="2"/>
        <v>0</v>
      </c>
    </row>
    <row r="161" spans="1:11" s="5" customFormat="1">
      <c r="A161" s="72" t="s">
        <v>352</v>
      </c>
      <c r="B161" s="121" t="s">
        <v>353</v>
      </c>
      <c r="C161" s="122"/>
      <c r="D161" s="122"/>
      <c r="E161" s="122"/>
      <c r="F161" s="123"/>
      <c r="G161" s="46" t="s">
        <v>1447</v>
      </c>
      <c r="H161" s="49">
        <v>100</v>
      </c>
      <c r="I161" s="128"/>
      <c r="J161" s="129"/>
      <c r="K161" s="54">
        <f t="shared" si="2"/>
        <v>0</v>
      </c>
    </row>
    <row r="162" spans="1:11" s="5" customFormat="1">
      <c r="A162" s="72" t="s">
        <v>354</v>
      </c>
      <c r="B162" s="121" t="s">
        <v>355</v>
      </c>
      <c r="C162" s="122"/>
      <c r="D162" s="122"/>
      <c r="E162" s="122"/>
      <c r="F162" s="123"/>
      <c r="G162" s="46" t="s">
        <v>1446</v>
      </c>
      <c r="H162" s="49">
        <v>6180</v>
      </c>
      <c r="I162" s="128"/>
      <c r="J162" s="129"/>
      <c r="K162" s="54">
        <f t="shared" si="2"/>
        <v>0</v>
      </c>
    </row>
    <row r="163" spans="1:11" s="5" customFormat="1">
      <c r="A163" s="72" t="s">
        <v>356</v>
      </c>
      <c r="B163" s="121" t="s">
        <v>357</v>
      </c>
      <c r="C163" s="122"/>
      <c r="D163" s="122"/>
      <c r="E163" s="122"/>
      <c r="F163" s="123"/>
      <c r="G163" s="46" t="s">
        <v>1447</v>
      </c>
      <c r="H163" s="49">
        <v>2</v>
      </c>
      <c r="I163" s="128"/>
      <c r="J163" s="129"/>
      <c r="K163" s="54">
        <f t="shared" si="2"/>
        <v>0</v>
      </c>
    </row>
    <row r="164" spans="1:11" s="5" customFormat="1">
      <c r="A164" s="72" t="s">
        <v>358</v>
      </c>
      <c r="B164" s="121" t="s">
        <v>359</v>
      </c>
      <c r="C164" s="122"/>
      <c r="D164" s="122"/>
      <c r="E164" s="122"/>
      <c r="F164" s="123"/>
      <c r="G164" s="46" t="s">
        <v>1447</v>
      </c>
      <c r="H164" s="49">
        <v>2</v>
      </c>
      <c r="I164" s="128"/>
      <c r="J164" s="129"/>
      <c r="K164" s="54">
        <f t="shared" si="2"/>
        <v>0</v>
      </c>
    </row>
    <row r="165" spans="1:11" s="5" customFormat="1">
      <c r="A165" s="72" t="s">
        <v>360</v>
      </c>
      <c r="B165" s="121" t="s">
        <v>361</v>
      </c>
      <c r="C165" s="122"/>
      <c r="D165" s="122"/>
      <c r="E165" s="122"/>
      <c r="F165" s="123"/>
      <c r="G165" s="46" t="s">
        <v>1447</v>
      </c>
      <c r="H165" s="49">
        <v>26</v>
      </c>
      <c r="I165" s="128"/>
      <c r="J165" s="129"/>
      <c r="K165" s="54">
        <f t="shared" si="2"/>
        <v>0</v>
      </c>
    </row>
    <row r="166" spans="1:11" s="5" customFormat="1">
      <c r="A166" s="72" t="s">
        <v>362</v>
      </c>
      <c r="B166" s="121" t="s">
        <v>363</v>
      </c>
      <c r="C166" s="122"/>
      <c r="D166" s="122"/>
      <c r="E166" s="122"/>
      <c r="F166" s="123"/>
      <c r="G166" s="46" t="s">
        <v>1447</v>
      </c>
      <c r="H166" s="49">
        <v>1</v>
      </c>
      <c r="I166" s="128"/>
      <c r="J166" s="129"/>
      <c r="K166" s="54">
        <f t="shared" si="2"/>
        <v>0</v>
      </c>
    </row>
    <row r="167" spans="1:11" s="5" customFormat="1">
      <c r="A167" s="71" t="s">
        <v>364</v>
      </c>
      <c r="B167" s="125" t="s">
        <v>365</v>
      </c>
      <c r="C167" s="126"/>
      <c r="D167" s="126"/>
      <c r="E167" s="126"/>
      <c r="F167" s="127"/>
      <c r="G167" s="42"/>
      <c r="H167" s="42"/>
      <c r="I167" s="136"/>
      <c r="J167" s="137"/>
      <c r="K167" s="39"/>
    </row>
    <row r="168" spans="1:11" s="5" customFormat="1">
      <c r="A168" s="72" t="s">
        <v>366</v>
      </c>
      <c r="B168" s="121" t="s">
        <v>367</v>
      </c>
      <c r="C168" s="122"/>
      <c r="D168" s="122"/>
      <c r="E168" s="122"/>
      <c r="F168" s="123"/>
      <c r="G168" s="46" t="s">
        <v>1447</v>
      </c>
      <c r="H168" s="49">
        <v>16</v>
      </c>
      <c r="I168" s="128"/>
      <c r="J168" s="129"/>
      <c r="K168" s="54">
        <f t="shared" si="2"/>
        <v>0</v>
      </c>
    </row>
    <row r="169" spans="1:11" s="5" customFormat="1">
      <c r="A169" s="72" t="s">
        <v>368</v>
      </c>
      <c r="B169" s="121" t="s">
        <v>369</v>
      </c>
      <c r="C169" s="122"/>
      <c r="D169" s="122"/>
      <c r="E169" s="122"/>
      <c r="F169" s="123"/>
      <c r="G169" s="46" t="s">
        <v>1446</v>
      </c>
      <c r="H169" s="49">
        <v>235</v>
      </c>
      <c r="I169" s="128"/>
      <c r="J169" s="129"/>
      <c r="K169" s="54">
        <f t="shared" si="2"/>
        <v>0</v>
      </c>
    </row>
    <row r="170" spans="1:11" s="5" customFormat="1">
      <c r="A170" s="72" t="s">
        <v>370</v>
      </c>
      <c r="B170" s="121" t="s">
        <v>371</v>
      </c>
      <c r="C170" s="122"/>
      <c r="D170" s="122"/>
      <c r="E170" s="122"/>
      <c r="F170" s="123"/>
      <c r="G170" s="46" t="s">
        <v>1447</v>
      </c>
      <c r="H170" s="49">
        <v>6</v>
      </c>
      <c r="I170" s="128"/>
      <c r="J170" s="129"/>
      <c r="K170" s="54">
        <f t="shared" si="2"/>
        <v>0</v>
      </c>
    </row>
    <row r="171" spans="1:11" s="5" customFormat="1">
      <c r="A171" s="72" t="s">
        <v>372</v>
      </c>
      <c r="B171" s="121" t="s">
        <v>373</v>
      </c>
      <c r="C171" s="122"/>
      <c r="D171" s="122"/>
      <c r="E171" s="122"/>
      <c r="F171" s="123"/>
      <c r="G171" s="46" t="s">
        <v>1447</v>
      </c>
      <c r="H171" s="49">
        <v>6</v>
      </c>
      <c r="I171" s="128"/>
      <c r="J171" s="129"/>
      <c r="K171" s="54">
        <f t="shared" si="2"/>
        <v>0</v>
      </c>
    </row>
    <row r="172" spans="1:11" s="5" customFormat="1">
      <c r="A172" s="72" t="s">
        <v>374</v>
      </c>
      <c r="B172" s="121" t="s">
        <v>375</v>
      </c>
      <c r="C172" s="122"/>
      <c r="D172" s="122"/>
      <c r="E172" s="122"/>
      <c r="F172" s="123"/>
      <c r="G172" s="46" t="s">
        <v>1446</v>
      </c>
      <c r="H172" s="49">
        <v>120</v>
      </c>
      <c r="I172" s="128"/>
      <c r="J172" s="129"/>
      <c r="K172" s="54">
        <f t="shared" si="2"/>
        <v>0</v>
      </c>
    </row>
    <row r="173" spans="1:11" s="5" customFormat="1">
      <c r="A173" s="71" t="s">
        <v>376</v>
      </c>
      <c r="B173" s="125" t="s">
        <v>377</v>
      </c>
      <c r="C173" s="126"/>
      <c r="D173" s="126"/>
      <c r="E173" s="126"/>
      <c r="F173" s="127"/>
      <c r="G173" s="42"/>
      <c r="H173" s="42"/>
      <c r="I173" s="136"/>
      <c r="J173" s="137"/>
      <c r="K173" s="39"/>
    </row>
    <row r="174" spans="1:11" s="5" customFormat="1">
      <c r="A174" s="72" t="s">
        <v>378</v>
      </c>
      <c r="B174" s="121" t="s">
        <v>379</v>
      </c>
      <c r="C174" s="122"/>
      <c r="D174" s="122"/>
      <c r="E174" s="122"/>
      <c r="F174" s="123"/>
      <c r="G174" s="46" t="s">
        <v>1447</v>
      </c>
      <c r="H174" s="49">
        <v>1</v>
      </c>
      <c r="I174" s="128"/>
      <c r="J174" s="129"/>
      <c r="K174" s="54">
        <f t="shared" si="2"/>
        <v>0</v>
      </c>
    </row>
    <row r="175" spans="1:11" s="5" customFormat="1">
      <c r="A175" s="72" t="s">
        <v>380</v>
      </c>
      <c r="B175" s="121" t="s">
        <v>381</v>
      </c>
      <c r="C175" s="122"/>
      <c r="D175" s="122"/>
      <c r="E175" s="122"/>
      <c r="F175" s="123"/>
      <c r="G175" s="46" t="s">
        <v>1447</v>
      </c>
      <c r="H175" s="49">
        <v>48</v>
      </c>
      <c r="I175" s="128"/>
      <c r="J175" s="129"/>
      <c r="K175" s="54">
        <f t="shared" si="2"/>
        <v>0</v>
      </c>
    </row>
    <row r="176" spans="1:11" s="5" customFormat="1">
      <c r="A176" s="72" t="s">
        <v>382</v>
      </c>
      <c r="B176" s="121" t="s">
        <v>383</v>
      </c>
      <c r="C176" s="122"/>
      <c r="D176" s="122"/>
      <c r="E176" s="122"/>
      <c r="F176" s="123"/>
      <c r="G176" s="46" t="s">
        <v>1453</v>
      </c>
      <c r="H176" s="49">
        <v>1</v>
      </c>
      <c r="I176" s="128"/>
      <c r="J176" s="129"/>
      <c r="K176" s="54">
        <f t="shared" si="2"/>
        <v>0</v>
      </c>
    </row>
    <row r="177" spans="1:11" s="5" customFormat="1">
      <c r="A177" s="72" t="s">
        <v>384</v>
      </c>
      <c r="B177" s="121" t="s">
        <v>385</v>
      </c>
      <c r="C177" s="122"/>
      <c r="D177" s="122"/>
      <c r="E177" s="122"/>
      <c r="F177" s="123"/>
      <c r="G177" s="46" t="s">
        <v>1447</v>
      </c>
      <c r="H177" s="49">
        <v>1</v>
      </c>
      <c r="I177" s="128"/>
      <c r="J177" s="129"/>
      <c r="K177" s="54">
        <f t="shared" si="2"/>
        <v>0</v>
      </c>
    </row>
    <row r="178" spans="1:11" s="5" customFormat="1">
      <c r="A178" s="72" t="s">
        <v>386</v>
      </c>
      <c r="B178" s="121" t="s">
        <v>387</v>
      </c>
      <c r="C178" s="122"/>
      <c r="D178" s="122"/>
      <c r="E178" s="122"/>
      <c r="F178" s="123"/>
      <c r="G178" s="46" t="s">
        <v>1446</v>
      </c>
      <c r="H178" s="49">
        <v>150</v>
      </c>
      <c r="I178" s="128"/>
      <c r="J178" s="129"/>
      <c r="K178" s="54">
        <f t="shared" si="2"/>
        <v>0</v>
      </c>
    </row>
    <row r="179" spans="1:11" s="5" customFormat="1">
      <c r="A179" s="72" t="s">
        <v>388</v>
      </c>
      <c r="B179" s="121" t="s">
        <v>389</v>
      </c>
      <c r="C179" s="122"/>
      <c r="D179" s="122"/>
      <c r="E179" s="122"/>
      <c r="F179" s="123"/>
      <c r="G179" s="46" t="s">
        <v>1447</v>
      </c>
      <c r="H179" s="49">
        <v>24</v>
      </c>
      <c r="I179" s="128"/>
      <c r="J179" s="129"/>
      <c r="K179" s="54">
        <f t="shared" si="2"/>
        <v>0</v>
      </c>
    </row>
    <row r="180" spans="1:11" s="5" customFormat="1">
      <c r="A180" s="72" t="s">
        <v>390</v>
      </c>
      <c r="B180" s="121" t="s">
        <v>391</v>
      </c>
      <c r="C180" s="122"/>
      <c r="D180" s="122"/>
      <c r="E180" s="122"/>
      <c r="F180" s="123"/>
      <c r="G180" s="46" t="s">
        <v>1446</v>
      </c>
      <c r="H180" s="49">
        <v>50</v>
      </c>
      <c r="I180" s="128"/>
      <c r="J180" s="129"/>
      <c r="K180" s="54">
        <f t="shared" si="2"/>
        <v>0</v>
      </c>
    </row>
    <row r="181" spans="1:11" s="5" customFormat="1">
      <c r="A181" s="72" t="s">
        <v>392</v>
      </c>
      <c r="B181" s="121" t="s">
        <v>393</v>
      </c>
      <c r="C181" s="122"/>
      <c r="D181" s="122"/>
      <c r="E181" s="122"/>
      <c r="F181" s="123"/>
      <c r="G181" s="46" t="s">
        <v>1447</v>
      </c>
      <c r="H181" s="49">
        <v>24</v>
      </c>
      <c r="I181" s="128"/>
      <c r="J181" s="129"/>
      <c r="K181" s="54">
        <f t="shared" si="2"/>
        <v>0</v>
      </c>
    </row>
    <row r="182" spans="1:11" s="5" customFormat="1">
      <c r="A182" s="72" t="s">
        <v>394</v>
      </c>
      <c r="B182" s="121" t="s">
        <v>395</v>
      </c>
      <c r="C182" s="122"/>
      <c r="D182" s="122"/>
      <c r="E182" s="122"/>
      <c r="F182" s="123"/>
      <c r="G182" s="46" t="s">
        <v>1447</v>
      </c>
      <c r="H182" s="49">
        <v>1</v>
      </c>
      <c r="I182" s="128"/>
      <c r="J182" s="129"/>
      <c r="K182" s="54">
        <f t="shared" si="2"/>
        <v>0</v>
      </c>
    </row>
    <row r="183" spans="1:11" s="5" customFormat="1">
      <c r="A183" s="72" t="s">
        <v>396</v>
      </c>
      <c r="B183" s="121" t="s">
        <v>397</v>
      </c>
      <c r="C183" s="122"/>
      <c r="D183" s="122"/>
      <c r="E183" s="122"/>
      <c r="F183" s="123"/>
      <c r="G183" s="46" t="s">
        <v>1454</v>
      </c>
      <c r="H183" s="49">
        <v>1</v>
      </c>
      <c r="I183" s="128"/>
      <c r="J183" s="129"/>
      <c r="K183" s="54">
        <f t="shared" si="2"/>
        <v>0</v>
      </c>
    </row>
    <row r="184" spans="1:11" s="5" customFormat="1">
      <c r="A184" s="72" t="s">
        <v>398</v>
      </c>
      <c r="B184" s="121" t="s">
        <v>399</v>
      </c>
      <c r="C184" s="122"/>
      <c r="D184" s="122"/>
      <c r="E184" s="122"/>
      <c r="F184" s="123"/>
      <c r="G184" s="46" t="s">
        <v>1451</v>
      </c>
      <c r="H184" s="49">
        <v>403</v>
      </c>
      <c r="I184" s="128"/>
      <c r="J184" s="129"/>
      <c r="K184" s="54">
        <f t="shared" si="2"/>
        <v>0</v>
      </c>
    </row>
    <row r="185" spans="1:11" s="5" customFormat="1">
      <c r="A185" s="72" t="s">
        <v>400</v>
      </c>
      <c r="B185" s="121" t="s">
        <v>401</v>
      </c>
      <c r="C185" s="122"/>
      <c r="D185" s="122"/>
      <c r="E185" s="122"/>
      <c r="F185" s="123"/>
      <c r="G185" s="46" t="s">
        <v>1447</v>
      </c>
      <c r="H185" s="49">
        <v>50</v>
      </c>
      <c r="I185" s="128"/>
      <c r="J185" s="129"/>
      <c r="K185" s="54">
        <f t="shared" si="2"/>
        <v>0</v>
      </c>
    </row>
    <row r="186" spans="1:11" s="5" customFormat="1" ht="36.75" customHeight="1">
      <c r="A186" s="72" t="s">
        <v>402</v>
      </c>
      <c r="B186" s="121" t="s">
        <v>403</v>
      </c>
      <c r="C186" s="122"/>
      <c r="D186" s="122"/>
      <c r="E186" s="122"/>
      <c r="F186" s="123"/>
      <c r="G186" s="46" t="s">
        <v>1455</v>
      </c>
      <c r="H186" s="49">
        <v>154</v>
      </c>
      <c r="I186" s="128"/>
      <c r="J186" s="129"/>
      <c r="K186" s="54">
        <f t="shared" si="2"/>
        <v>0</v>
      </c>
    </row>
    <row r="187" spans="1:11" s="5" customFormat="1">
      <c r="A187" s="72" t="s">
        <v>404</v>
      </c>
      <c r="B187" s="121" t="s">
        <v>405</v>
      </c>
      <c r="C187" s="122"/>
      <c r="D187" s="122"/>
      <c r="E187" s="122"/>
      <c r="F187" s="123"/>
      <c r="G187" s="46" t="s">
        <v>1456</v>
      </c>
      <c r="H187" s="49">
        <v>1</v>
      </c>
      <c r="I187" s="128"/>
      <c r="J187" s="129"/>
      <c r="K187" s="54">
        <f t="shared" si="2"/>
        <v>0</v>
      </c>
    </row>
    <row r="188" spans="1:11" s="5" customFormat="1">
      <c r="A188" s="72" t="s">
        <v>406</v>
      </c>
      <c r="B188" s="121" t="s">
        <v>407</v>
      </c>
      <c r="C188" s="122"/>
      <c r="D188" s="122"/>
      <c r="E188" s="122"/>
      <c r="F188" s="123"/>
      <c r="G188" s="46" t="s">
        <v>1456</v>
      </c>
      <c r="H188" s="49">
        <v>76</v>
      </c>
      <c r="I188" s="128"/>
      <c r="J188" s="129"/>
      <c r="K188" s="54">
        <f t="shared" si="2"/>
        <v>0</v>
      </c>
    </row>
    <row r="189" spans="1:11" s="5" customFormat="1" ht="40.5" customHeight="1">
      <c r="A189" s="72" t="s">
        <v>408</v>
      </c>
      <c r="B189" s="121" t="s">
        <v>409</v>
      </c>
      <c r="C189" s="122"/>
      <c r="D189" s="122"/>
      <c r="E189" s="122"/>
      <c r="F189" s="123"/>
      <c r="G189" s="46" t="s">
        <v>1454</v>
      </c>
      <c r="H189" s="49">
        <v>561</v>
      </c>
      <c r="I189" s="128"/>
      <c r="J189" s="129"/>
      <c r="K189" s="54">
        <f t="shared" si="2"/>
        <v>0</v>
      </c>
    </row>
    <row r="190" spans="1:11" s="5" customFormat="1" ht="25.5" customHeight="1">
      <c r="A190" s="71" t="s">
        <v>410</v>
      </c>
      <c r="B190" s="125" t="s">
        <v>411</v>
      </c>
      <c r="C190" s="126"/>
      <c r="D190" s="126"/>
      <c r="E190" s="126"/>
      <c r="F190" s="127"/>
      <c r="G190" s="42"/>
      <c r="H190" s="42"/>
      <c r="I190" s="136"/>
      <c r="J190" s="137"/>
      <c r="K190" s="39"/>
    </row>
    <row r="191" spans="1:11" s="5" customFormat="1" ht="23.25" customHeight="1">
      <c r="A191" s="72" t="s">
        <v>412</v>
      </c>
      <c r="B191" s="121" t="s">
        <v>413</v>
      </c>
      <c r="C191" s="122"/>
      <c r="D191" s="122"/>
      <c r="E191" s="122"/>
      <c r="F191" s="123"/>
      <c r="G191" s="46" t="s">
        <v>1454</v>
      </c>
      <c r="H191" s="49">
        <v>1</v>
      </c>
      <c r="I191" s="128"/>
      <c r="J191" s="129"/>
      <c r="K191" s="54">
        <f t="shared" si="2"/>
        <v>0</v>
      </c>
    </row>
    <row r="192" spans="1:11" s="5" customFormat="1" ht="23.25" customHeight="1">
      <c r="A192" s="72" t="s">
        <v>414</v>
      </c>
      <c r="B192" s="121" t="s">
        <v>415</v>
      </c>
      <c r="C192" s="122"/>
      <c r="D192" s="122"/>
      <c r="E192" s="122"/>
      <c r="F192" s="123"/>
      <c r="G192" s="46" t="s">
        <v>1454</v>
      </c>
      <c r="H192" s="49">
        <v>76</v>
      </c>
      <c r="I192" s="128"/>
      <c r="J192" s="129"/>
      <c r="K192" s="54">
        <f t="shared" si="2"/>
        <v>0</v>
      </c>
    </row>
    <row r="193" spans="1:11" s="5" customFormat="1" ht="23.25" customHeight="1">
      <c r="A193" s="72" t="s">
        <v>416</v>
      </c>
      <c r="B193" s="121" t="s">
        <v>417</v>
      </c>
      <c r="C193" s="122"/>
      <c r="D193" s="122"/>
      <c r="E193" s="122"/>
      <c r="F193" s="123"/>
      <c r="G193" s="46" t="s">
        <v>1454</v>
      </c>
      <c r="H193" s="49">
        <v>76</v>
      </c>
      <c r="I193" s="128"/>
      <c r="J193" s="129"/>
      <c r="K193" s="54">
        <f t="shared" si="2"/>
        <v>0</v>
      </c>
    </row>
    <row r="194" spans="1:11" s="5" customFormat="1">
      <c r="A194" s="71" t="s">
        <v>418</v>
      </c>
      <c r="B194" s="125" t="s">
        <v>419</v>
      </c>
      <c r="C194" s="126"/>
      <c r="D194" s="126"/>
      <c r="E194" s="126"/>
      <c r="F194" s="127"/>
      <c r="G194" s="42"/>
      <c r="H194" s="42"/>
      <c r="I194" s="136"/>
      <c r="J194" s="137"/>
      <c r="K194" s="39"/>
    </row>
    <row r="195" spans="1:11" s="5" customFormat="1">
      <c r="A195" s="71" t="s">
        <v>420</v>
      </c>
      <c r="B195" s="125" t="s">
        <v>421</v>
      </c>
      <c r="C195" s="126"/>
      <c r="D195" s="126"/>
      <c r="E195" s="126"/>
      <c r="F195" s="127"/>
      <c r="G195" s="42"/>
      <c r="H195" s="42"/>
      <c r="I195" s="136"/>
      <c r="J195" s="137"/>
      <c r="K195" s="39"/>
    </row>
    <row r="196" spans="1:11" s="5" customFormat="1" ht="20.25" customHeight="1">
      <c r="A196" s="72" t="s">
        <v>422</v>
      </c>
      <c r="B196" s="121" t="s">
        <v>423</v>
      </c>
      <c r="C196" s="122"/>
      <c r="D196" s="122"/>
      <c r="E196" s="122"/>
      <c r="F196" s="123"/>
      <c r="G196" s="46" t="s">
        <v>1451</v>
      </c>
      <c r="H196" s="49">
        <v>200</v>
      </c>
      <c r="I196" s="128"/>
      <c r="J196" s="129"/>
      <c r="K196" s="54">
        <f t="shared" si="2"/>
        <v>0</v>
      </c>
    </row>
    <row r="197" spans="1:11" s="5" customFormat="1" ht="34.5" customHeight="1">
      <c r="A197" s="72" t="s">
        <v>424</v>
      </c>
      <c r="B197" s="121" t="s">
        <v>425</v>
      </c>
      <c r="C197" s="122"/>
      <c r="D197" s="122"/>
      <c r="E197" s="122"/>
      <c r="F197" s="123"/>
      <c r="G197" s="46" t="s">
        <v>1451</v>
      </c>
      <c r="H197" s="49">
        <v>750</v>
      </c>
      <c r="I197" s="128"/>
      <c r="J197" s="129"/>
      <c r="K197" s="54">
        <f t="shared" si="2"/>
        <v>0</v>
      </c>
    </row>
    <row r="198" spans="1:11" s="5" customFormat="1" ht="21.75" customHeight="1">
      <c r="A198" s="72" t="s">
        <v>426</v>
      </c>
      <c r="B198" s="121" t="s">
        <v>427</v>
      </c>
      <c r="C198" s="122"/>
      <c r="D198" s="122"/>
      <c r="E198" s="122"/>
      <c r="F198" s="123"/>
      <c r="G198" s="46" t="s">
        <v>1446</v>
      </c>
      <c r="H198" s="49">
        <v>100</v>
      </c>
      <c r="I198" s="128"/>
      <c r="J198" s="129"/>
      <c r="K198" s="54">
        <f t="shared" si="2"/>
        <v>0</v>
      </c>
    </row>
    <row r="199" spans="1:11" s="5" customFormat="1" ht="21.75" customHeight="1">
      <c r="A199" s="72" t="s">
        <v>428</v>
      </c>
      <c r="B199" s="121" t="s">
        <v>429</v>
      </c>
      <c r="C199" s="122"/>
      <c r="D199" s="122"/>
      <c r="E199" s="122"/>
      <c r="F199" s="123"/>
      <c r="G199" s="46" t="s">
        <v>1447</v>
      </c>
      <c r="H199" s="49">
        <v>1</v>
      </c>
      <c r="I199" s="128"/>
      <c r="J199" s="129"/>
      <c r="K199" s="54">
        <f t="shared" si="2"/>
        <v>0</v>
      </c>
    </row>
    <row r="200" spans="1:11" s="5" customFormat="1">
      <c r="A200" s="71" t="s">
        <v>430</v>
      </c>
      <c r="B200" s="125" t="s">
        <v>431</v>
      </c>
      <c r="C200" s="126"/>
      <c r="D200" s="126"/>
      <c r="E200" s="126"/>
      <c r="F200" s="127"/>
      <c r="G200" s="42"/>
      <c r="H200" s="42"/>
      <c r="I200" s="136"/>
      <c r="J200" s="137"/>
      <c r="K200" s="39"/>
    </row>
    <row r="201" spans="1:11" s="5" customFormat="1" ht="36" customHeight="1">
      <c r="A201" s="72" t="s">
        <v>432</v>
      </c>
      <c r="B201" s="121" t="s">
        <v>433</v>
      </c>
      <c r="C201" s="122"/>
      <c r="D201" s="122"/>
      <c r="E201" s="122"/>
      <c r="F201" s="123"/>
      <c r="G201" s="46" t="s">
        <v>1454</v>
      </c>
      <c r="H201" s="49">
        <v>18</v>
      </c>
      <c r="I201" s="128"/>
      <c r="J201" s="129"/>
      <c r="K201" s="54">
        <f t="shared" si="2"/>
        <v>0</v>
      </c>
    </row>
    <row r="202" spans="1:11" s="5" customFormat="1" ht="33" customHeight="1">
      <c r="A202" s="72" t="s">
        <v>434</v>
      </c>
      <c r="B202" s="121" t="s">
        <v>435</v>
      </c>
      <c r="C202" s="122"/>
      <c r="D202" s="122"/>
      <c r="E202" s="122"/>
      <c r="F202" s="123"/>
      <c r="G202" s="46" t="s">
        <v>1454</v>
      </c>
      <c r="H202" s="49">
        <v>11</v>
      </c>
      <c r="I202" s="128"/>
      <c r="J202" s="129"/>
      <c r="K202" s="54">
        <f t="shared" si="2"/>
        <v>0</v>
      </c>
    </row>
    <row r="203" spans="1:11" s="5" customFormat="1">
      <c r="A203" s="71" t="s">
        <v>436</v>
      </c>
      <c r="B203" s="125" t="s">
        <v>437</v>
      </c>
      <c r="C203" s="126"/>
      <c r="D203" s="126"/>
      <c r="E203" s="126"/>
      <c r="F203" s="127"/>
      <c r="G203" s="42"/>
      <c r="H203" s="42"/>
      <c r="I203" s="136"/>
      <c r="J203" s="137"/>
      <c r="K203" s="39"/>
    </row>
    <row r="204" spans="1:11" s="5" customFormat="1" ht="22.5" customHeight="1">
      <c r="A204" s="72" t="s">
        <v>438</v>
      </c>
      <c r="B204" s="121" t="s">
        <v>439</v>
      </c>
      <c r="C204" s="122"/>
      <c r="D204" s="122"/>
      <c r="E204" s="122"/>
      <c r="F204" s="123"/>
      <c r="G204" s="46" t="s">
        <v>1454</v>
      </c>
      <c r="H204" s="49">
        <v>1</v>
      </c>
      <c r="I204" s="128"/>
      <c r="J204" s="129"/>
      <c r="K204" s="54">
        <f t="shared" si="2"/>
        <v>0</v>
      </c>
    </row>
    <row r="205" spans="1:11" s="5" customFormat="1">
      <c r="A205" s="71" t="s">
        <v>440</v>
      </c>
      <c r="B205" s="125" t="s">
        <v>441</v>
      </c>
      <c r="C205" s="126"/>
      <c r="D205" s="126"/>
      <c r="E205" s="126"/>
      <c r="F205" s="127"/>
      <c r="G205" s="42"/>
      <c r="H205" s="42"/>
      <c r="I205" s="136"/>
      <c r="J205" s="137"/>
      <c r="K205" s="39"/>
    </row>
    <row r="206" spans="1:11" s="5" customFormat="1">
      <c r="A206" s="71" t="s">
        <v>442</v>
      </c>
      <c r="B206" s="125" t="s">
        <v>443</v>
      </c>
      <c r="C206" s="126"/>
      <c r="D206" s="126"/>
      <c r="E206" s="126"/>
      <c r="F206" s="127"/>
      <c r="G206" s="42"/>
      <c r="H206" s="42"/>
      <c r="I206" s="136"/>
      <c r="J206" s="137"/>
      <c r="K206" s="39"/>
    </row>
    <row r="207" spans="1:11" s="5" customFormat="1" ht="29.25" customHeight="1">
      <c r="A207" s="72" t="s">
        <v>444</v>
      </c>
      <c r="B207" s="121" t="s">
        <v>445</v>
      </c>
      <c r="C207" s="122"/>
      <c r="D207" s="122"/>
      <c r="E207" s="122"/>
      <c r="F207" s="123"/>
      <c r="G207" s="46" t="s">
        <v>1451</v>
      </c>
      <c r="H207" s="49">
        <v>100</v>
      </c>
      <c r="I207" s="128"/>
      <c r="J207" s="129"/>
      <c r="K207" s="54">
        <f t="shared" si="2"/>
        <v>0</v>
      </c>
    </row>
    <row r="208" spans="1:11" s="5" customFormat="1" ht="29.25" customHeight="1">
      <c r="A208" s="72" t="s">
        <v>446</v>
      </c>
      <c r="B208" s="121" t="s">
        <v>447</v>
      </c>
      <c r="C208" s="122"/>
      <c r="D208" s="122"/>
      <c r="E208" s="122"/>
      <c r="F208" s="123"/>
      <c r="G208" s="46" t="s">
        <v>1446</v>
      </c>
      <c r="H208" s="49">
        <v>30</v>
      </c>
      <c r="I208" s="128"/>
      <c r="J208" s="129"/>
      <c r="K208" s="54">
        <f t="shared" ref="K208:K270" si="3">+ROUND(H208*I208,0)</f>
        <v>0</v>
      </c>
    </row>
    <row r="209" spans="1:11" s="5" customFormat="1">
      <c r="A209" s="71" t="s">
        <v>448</v>
      </c>
      <c r="B209" s="125" t="s">
        <v>449</v>
      </c>
      <c r="C209" s="126"/>
      <c r="D209" s="126"/>
      <c r="E209" s="126"/>
      <c r="F209" s="127"/>
      <c r="G209" s="42"/>
      <c r="H209" s="42"/>
      <c r="I209" s="136"/>
      <c r="J209" s="137"/>
      <c r="K209" s="39"/>
    </row>
    <row r="210" spans="1:11" s="5" customFormat="1" ht="39" customHeight="1">
      <c r="A210" s="72" t="s">
        <v>450</v>
      </c>
      <c r="B210" s="121" t="s">
        <v>451</v>
      </c>
      <c r="C210" s="122"/>
      <c r="D210" s="122"/>
      <c r="E210" s="122"/>
      <c r="F210" s="123"/>
      <c r="G210" s="46" t="s">
        <v>1452</v>
      </c>
      <c r="H210" s="49">
        <v>24</v>
      </c>
      <c r="I210" s="128"/>
      <c r="J210" s="129"/>
      <c r="K210" s="54">
        <f t="shared" si="3"/>
        <v>0</v>
      </c>
    </row>
    <row r="211" spans="1:11" s="5" customFormat="1" ht="39" customHeight="1">
      <c r="A211" s="72" t="s">
        <v>452</v>
      </c>
      <c r="B211" s="121" t="s">
        <v>453</v>
      </c>
      <c r="C211" s="122"/>
      <c r="D211" s="122"/>
      <c r="E211" s="122"/>
      <c r="F211" s="123"/>
      <c r="G211" s="46" t="s">
        <v>1452</v>
      </c>
      <c r="H211" s="49">
        <v>4</v>
      </c>
      <c r="I211" s="128"/>
      <c r="J211" s="129"/>
      <c r="K211" s="54">
        <f t="shared" si="3"/>
        <v>0</v>
      </c>
    </row>
    <row r="212" spans="1:11" s="5" customFormat="1" ht="39" customHeight="1">
      <c r="A212" s="72" t="s">
        <v>454</v>
      </c>
      <c r="B212" s="121" t="s">
        <v>455</v>
      </c>
      <c r="C212" s="122"/>
      <c r="D212" s="122"/>
      <c r="E212" s="122"/>
      <c r="F212" s="123"/>
      <c r="G212" s="46" t="s">
        <v>1452</v>
      </c>
      <c r="H212" s="49">
        <v>9</v>
      </c>
      <c r="I212" s="128"/>
      <c r="J212" s="129"/>
      <c r="K212" s="54">
        <f t="shared" si="3"/>
        <v>0</v>
      </c>
    </row>
    <row r="213" spans="1:11" s="5" customFormat="1" ht="39" customHeight="1">
      <c r="A213" s="72" t="s">
        <v>456</v>
      </c>
      <c r="B213" s="121" t="s">
        <v>457</v>
      </c>
      <c r="C213" s="122"/>
      <c r="D213" s="122"/>
      <c r="E213" s="122"/>
      <c r="F213" s="123"/>
      <c r="G213" s="46" t="s">
        <v>1452</v>
      </c>
      <c r="H213" s="49">
        <v>5</v>
      </c>
      <c r="I213" s="128"/>
      <c r="J213" s="129"/>
      <c r="K213" s="54">
        <f t="shared" si="3"/>
        <v>0</v>
      </c>
    </row>
    <row r="214" spans="1:11" s="5" customFormat="1" ht="24.75" customHeight="1">
      <c r="A214" s="72" t="s">
        <v>458</v>
      </c>
      <c r="B214" s="121" t="s">
        <v>459</v>
      </c>
      <c r="C214" s="122"/>
      <c r="D214" s="122"/>
      <c r="E214" s="122"/>
      <c r="F214" s="123"/>
      <c r="G214" s="46" t="s">
        <v>1452</v>
      </c>
      <c r="H214" s="49">
        <v>6</v>
      </c>
      <c r="I214" s="128"/>
      <c r="J214" s="129"/>
      <c r="K214" s="54">
        <f t="shared" si="3"/>
        <v>0</v>
      </c>
    </row>
    <row r="215" spans="1:11" s="5" customFormat="1" ht="24.75" customHeight="1">
      <c r="A215" s="72" t="s">
        <v>460</v>
      </c>
      <c r="B215" s="121" t="s">
        <v>461</v>
      </c>
      <c r="C215" s="122"/>
      <c r="D215" s="122"/>
      <c r="E215" s="122"/>
      <c r="F215" s="123"/>
      <c r="G215" s="46" t="s">
        <v>1452</v>
      </c>
      <c r="H215" s="49">
        <v>36</v>
      </c>
      <c r="I215" s="128"/>
      <c r="J215" s="129"/>
      <c r="K215" s="54">
        <f t="shared" si="3"/>
        <v>0</v>
      </c>
    </row>
    <row r="216" spans="1:11" s="5" customFormat="1" ht="24.75" customHeight="1">
      <c r="A216" s="72" t="s">
        <v>462</v>
      </c>
      <c r="B216" s="121" t="s">
        <v>463</v>
      </c>
      <c r="C216" s="122"/>
      <c r="D216" s="122"/>
      <c r="E216" s="122"/>
      <c r="F216" s="123"/>
      <c r="G216" s="46" t="s">
        <v>1452</v>
      </c>
      <c r="H216" s="49">
        <v>16</v>
      </c>
      <c r="I216" s="128"/>
      <c r="J216" s="129"/>
      <c r="K216" s="54">
        <f t="shared" si="3"/>
        <v>0</v>
      </c>
    </row>
    <row r="217" spans="1:11" s="5" customFormat="1" ht="24.75" customHeight="1">
      <c r="A217" s="72" t="s">
        <v>464</v>
      </c>
      <c r="B217" s="121" t="s">
        <v>465</v>
      </c>
      <c r="C217" s="122"/>
      <c r="D217" s="122"/>
      <c r="E217" s="122"/>
      <c r="F217" s="123"/>
      <c r="G217" s="46" t="s">
        <v>1452</v>
      </c>
      <c r="H217" s="49">
        <v>27</v>
      </c>
      <c r="I217" s="128"/>
      <c r="J217" s="129"/>
      <c r="K217" s="54">
        <f t="shared" si="3"/>
        <v>0</v>
      </c>
    </row>
    <row r="218" spans="1:11" s="5" customFormat="1" ht="24.75" customHeight="1">
      <c r="A218" s="72" t="s">
        <v>466</v>
      </c>
      <c r="B218" s="121" t="s">
        <v>467</v>
      </c>
      <c r="C218" s="122"/>
      <c r="D218" s="122"/>
      <c r="E218" s="122"/>
      <c r="F218" s="123"/>
      <c r="G218" s="46" t="s">
        <v>1452</v>
      </c>
      <c r="H218" s="49">
        <v>33</v>
      </c>
      <c r="I218" s="128"/>
      <c r="J218" s="129"/>
      <c r="K218" s="54">
        <f t="shared" si="3"/>
        <v>0</v>
      </c>
    </row>
    <row r="219" spans="1:11" s="5" customFormat="1" ht="24.75" customHeight="1">
      <c r="A219" s="72" t="s">
        <v>468</v>
      </c>
      <c r="B219" s="121" t="s">
        <v>469</v>
      </c>
      <c r="C219" s="122"/>
      <c r="D219" s="122"/>
      <c r="E219" s="122"/>
      <c r="F219" s="123"/>
      <c r="G219" s="46" t="s">
        <v>1452</v>
      </c>
      <c r="H219" s="49">
        <v>14</v>
      </c>
      <c r="I219" s="128"/>
      <c r="J219" s="129"/>
      <c r="K219" s="54">
        <f t="shared" si="3"/>
        <v>0</v>
      </c>
    </row>
    <row r="220" spans="1:11" s="5" customFormat="1" ht="23.25" customHeight="1">
      <c r="A220" s="72" t="s">
        <v>470</v>
      </c>
      <c r="B220" s="121" t="s">
        <v>471</v>
      </c>
      <c r="C220" s="122"/>
      <c r="D220" s="122"/>
      <c r="E220" s="122"/>
      <c r="F220" s="123"/>
      <c r="G220" s="46" t="s">
        <v>1452</v>
      </c>
      <c r="H220" s="49">
        <v>34</v>
      </c>
      <c r="I220" s="128"/>
      <c r="J220" s="129"/>
      <c r="K220" s="54">
        <f t="shared" si="3"/>
        <v>0</v>
      </c>
    </row>
    <row r="221" spans="1:11" s="5" customFormat="1" ht="41.25" customHeight="1">
      <c r="A221" s="72" t="s">
        <v>472</v>
      </c>
      <c r="B221" s="121" t="s">
        <v>473</v>
      </c>
      <c r="C221" s="122"/>
      <c r="D221" s="122"/>
      <c r="E221" s="122"/>
      <c r="F221" s="123"/>
      <c r="G221" s="46" t="s">
        <v>1452</v>
      </c>
      <c r="H221" s="49">
        <v>25</v>
      </c>
      <c r="I221" s="128"/>
      <c r="J221" s="129"/>
      <c r="K221" s="54">
        <f t="shared" si="3"/>
        <v>0</v>
      </c>
    </row>
    <row r="222" spans="1:11" s="5" customFormat="1" ht="43.5" customHeight="1">
      <c r="A222" s="72" t="s">
        <v>474</v>
      </c>
      <c r="B222" s="121" t="s">
        <v>475</v>
      </c>
      <c r="C222" s="122"/>
      <c r="D222" s="122"/>
      <c r="E222" s="122"/>
      <c r="F222" s="123"/>
      <c r="G222" s="46" t="s">
        <v>1452</v>
      </c>
      <c r="H222" s="49">
        <v>10</v>
      </c>
      <c r="I222" s="128"/>
      <c r="J222" s="129"/>
      <c r="K222" s="54">
        <f t="shared" si="3"/>
        <v>0</v>
      </c>
    </row>
    <row r="223" spans="1:11" s="5" customFormat="1" ht="35.25" customHeight="1">
      <c r="A223" s="72" t="s">
        <v>476</v>
      </c>
      <c r="B223" s="121" t="s">
        <v>477</v>
      </c>
      <c r="C223" s="122"/>
      <c r="D223" s="122"/>
      <c r="E223" s="122"/>
      <c r="F223" s="123"/>
      <c r="G223" s="46" t="s">
        <v>1446</v>
      </c>
      <c r="H223" s="49">
        <v>230</v>
      </c>
      <c r="I223" s="128"/>
      <c r="J223" s="129"/>
      <c r="K223" s="54">
        <f t="shared" si="3"/>
        <v>0</v>
      </c>
    </row>
    <row r="224" spans="1:11" s="5" customFormat="1">
      <c r="A224" s="72" t="s">
        <v>478</v>
      </c>
      <c r="B224" s="121" t="s">
        <v>479</v>
      </c>
      <c r="C224" s="122"/>
      <c r="D224" s="122"/>
      <c r="E224" s="122"/>
      <c r="F224" s="123"/>
      <c r="G224" s="46" t="s">
        <v>1446</v>
      </c>
      <c r="H224" s="49">
        <v>100</v>
      </c>
      <c r="I224" s="128"/>
      <c r="J224" s="129"/>
      <c r="K224" s="54">
        <f t="shared" si="3"/>
        <v>0</v>
      </c>
    </row>
    <row r="225" spans="1:11" s="5" customFormat="1">
      <c r="A225" s="72" t="s">
        <v>480</v>
      </c>
      <c r="B225" s="121" t="s">
        <v>481</v>
      </c>
      <c r="C225" s="122"/>
      <c r="D225" s="122"/>
      <c r="E225" s="122"/>
      <c r="F225" s="123"/>
      <c r="G225" s="46" t="s">
        <v>1446</v>
      </c>
      <c r="H225" s="49">
        <v>210</v>
      </c>
      <c r="I225" s="128"/>
      <c r="J225" s="129"/>
      <c r="K225" s="54">
        <f t="shared" si="3"/>
        <v>0</v>
      </c>
    </row>
    <row r="226" spans="1:11" s="5" customFormat="1">
      <c r="A226" s="72" t="s">
        <v>482</v>
      </c>
      <c r="B226" s="121" t="s">
        <v>483</v>
      </c>
      <c r="C226" s="122"/>
      <c r="D226" s="122"/>
      <c r="E226" s="122"/>
      <c r="F226" s="123"/>
      <c r="G226" s="46" t="s">
        <v>1446</v>
      </c>
      <c r="H226" s="49">
        <v>10</v>
      </c>
      <c r="I226" s="128"/>
      <c r="J226" s="129"/>
      <c r="K226" s="54">
        <f t="shared" si="3"/>
        <v>0</v>
      </c>
    </row>
    <row r="227" spans="1:11" s="5" customFormat="1">
      <c r="A227" s="72" t="s">
        <v>484</v>
      </c>
      <c r="B227" s="121" t="s">
        <v>485</v>
      </c>
      <c r="C227" s="122"/>
      <c r="D227" s="122"/>
      <c r="E227" s="122"/>
      <c r="F227" s="123"/>
      <c r="G227" s="46" t="s">
        <v>1446</v>
      </c>
      <c r="H227" s="49">
        <v>10</v>
      </c>
      <c r="I227" s="128"/>
      <c r="J227" s="129"/>
      <c r="K227" s="54">
        <f t="shared" si="3"/>
        <v>0</v>
      </c>
    </row>
    <row r="228" spans="1:11" s="5" customFormat="1" ht="33.75" customHeight="1">
      <c r="A228" s="71" t="s">
        <v>486</v>
      </c>
      <c r="B228" s="125" t="s">
        <v>487</v>
      </c>
      <c r="C228" s="126"/>
      <c r="D228" s="126"/>
      <c r="E228" s="126"/>
      <c r="F228" s="127"/>
      <c r="G228" s="42"/>
      <c r="H228" s="42"/>
      <c r="I228" s="136"/>
      <c r="J228" s="137"/>
      <c r="K228" s="39"/>
    </row>
    <row r="229" spans="1:11" s="5" customFormat="1" ht="33.75" customHeight="1">
      <c r="A229" s="72" t="s">
        <v>488</v>
      </c>
      <c r="B229" s="121" t="s">
        <v>489</v>
      </c>
      <c r="C229" s="122"/>
      <c r="D229" s="122"/>
      <c r="E229" s="122"/>
      <c r="F229" s="123"/>
      <c r="G229" s="46" t="s">
        <v>1446</v>
      </c>
      <c r="H229" s="49">
        <v>50</v>
      </c>
      <c r="I229" s="128"/>
      <c r="J229" s="129"/>
      <c r="K229" s="54">
        <f t="shared" si="3"/>
        <v>0</v>
      </c>
    </row>
    <row r="230" spans="1:11" s="5" customFormat="1">
      <c r="A230" s="72" t="s">
        <v>490</v>
      </c>
      <c r="B230" s="121" t="s">
        <v>491</v>
      </c>
      <c r="C230" s="122"/>
      <c r="D230" s="122"/>
      <c r="E230" s="122"/>
      <c r="F230" s="123"/>
      <c r="G230" s="46" t="s">
        <v>1452</v>
      </c>
      <c r="H230" s="49">
        <v>4</v>
      </c>
      <c r="I230" s="128"/>
      <c r="J230" s="129"/>
      <c r="K230" s="54">
        <f t="shared" si="3"/>
        <v>0</v>
      </c>
    </row>
    <row r="231" spans="1:11" s="5" customFormat="1">
      <c r="A231" s="72" t="s">
        <v>492</v>
      </c>
      <c r="B231" s="121" t="s">
        <v>493</v>
      </c>
      <c r="C231" s="122"/>
      <c r="D231" s="122"/>
      <c r="E231" s="122"/>
      <c r="F231" s="123"/>
      <c r="G231" s="46" t="s">
        <v>1446</v>
      </c>
      <c r="H231" s="49">
        <v>700</v>
      </c>
      <c r="I231" s="128"/>
      <c r="J231" s="129"/>
      <c r="K231" s="54">
        <f t="shared" si="3"/>
        <v>0</v>
      </c>
    </row>
    <row r="232" spans="1:11" s="5" customFormat="1">
      <c r="A232" s="72" t="s">
        <v>494</v>
      </c>
      <c r="B232" s="121" t="s">
        <v>495</v>
      </c>
      <c r="C232" s="122"/>
      <c r="D232" s="122"/>
      <c r="E232" s="122"/>
      <c r="F232" s="123"/>
      <c r="G232" s="46" t="s">
        <v>1452</v>
      </c>
      <c r="H232" s="49">
        <v>5</v>
      </c>
      <c r="I232" s="128"/>
      <c r="J232" s="129"/>
      <c r="K232" s="54">
        <f t="shared" si="3"/>
        <v>0</v>
      </c>
    </row>
    <row r="233" spans="1:11" s="5" customFormat="1">
      <c r="A233" s="72" t="s">
        <v>496</v>
      </c>
      <c r="B233" s="121" t="s">
        <v>497</v>
      </c>
      <c r="C233" s="122"/>
      <c r="D233" s="122"/>
      <c r="E233" s="122"/>
      <c r="F233" s="123"/>
      <c r="G233" s="46" t="s">
        <v>1452</v>
      </c>
      <c r="H233" s="49">
        <v>5</v>
      </c>
      <c r="I233" s="128"/>
      <c r="J233" s="129"/>
      <c r="K233" s="54">
        <f t="shared" si="3"/>
        <v>0</v>
      </c>
    </row>
    <row r="234" spans="1:11" s="5" customFormat="1">
      <c r="A234" s="72" t="s">
        <v>498</v>
      </c>
      <c r="B234" s="121" t="s">
        <v>499</v>
      </c>
      <c r="C234" s="122"/>
      <c r="D234" s="122"/>
      <c r="E234" s="122"/>
      <c r="F234" s="123"/>
      <c r="G234" s="46" t="s">
        <v>1452</v>
      </c>
      <c r="H234" s="49">
        <v>5</v>
      </c>
      <c r="I234" s="128"/>
      <c r="J234" s="129"/>
      <c r="K234" s="54">
        <f t="shared" si="3"/>
        <v>0</v>
      </c>
    </row>
    <row r="235" spans="1:11" s="5" customFormat="1">
      <c r="A235" s="72" t="s">
        <v>500</v>
      </c>
      <c r="B235" s="121" t="s">
        <v>501</v>
      </c>
      <c r="C235" s="122"/>
      <c r="D235" s="122"/>
      <c r="E235" s="122"/>
      <c r="F235" s="123"/>
      <c r="G235" s="46" t="s">
        <v>1452</v>
      </c>
      <c r="H235" s="49">
        <v>5</v>
      </c>
      <c r="I235" s="128"/>
      <c r="J235" s="129"/>
      <c r="K235" s="54">
        <f t="shared" si="3"/>
        <v>0</v>
      </c>
    </row>
    <row r="236" spans="1:11" s="5" customFormat="1">
      <c r="A236" s="72" t="s">
        <v>502</v>
      </c>
      <c r="B236" s="121" t="s">
        <v>503</v>
      </c>
      <c r="C236" s="122"/>
      <c r="D236" s="122"/>
      <c r="E236" s="122"/>
      <c r="F236" s="123"/>
      <c r="G236" s="46" t="s">
        <v>1446</v>
      </c>
      <c r="H236" s="49">
        <v>10</v>
      </c>
      <c r="I236" s="128"/>
      <c r="J236" s="129"/>
      <c r="K236" s="54">
        <f t="shared" si="3"/>
        <v>0</v>
      </c>
    </row>
    <row r="237" spans="1:11" s="5" customFormat="1">
      <c r="A237" s="72" t="s">
        <v>504</v>
      </c>
      <c r="B237" s="121" t="s">
        <v>505</v>
      </c>
      <c r="C237" s="122"/>
      <c r="D237" s="122"/>
      <c r="E237" s="122"/>
      <c r="F237" s="123"/>
      <c r="G237" s="46" t="s">
        <v>1446</v>
      </c>
      <c r="H237" s="49">
        <v>10</v>
      </c>
      <c r="I237" s="128"/>
      <c r="J237" s="129"/>
      <c r="K237" s="54">
        <f t="shared" si="3"/>
        <v>0</v>
      </c>
    </row>
    <row r="238" spans="1:11" s="5" customFormat="1">
      <c r="A238" s="72" t="s">
        <v>506</v>
      </c>
      <c r="B238" s="121" t="s">
        <v>507</v>
      </c>
      <c r="C238" s="122"/>
      <c r="D238" s="122"/>
      <c r="E238" s="122"/>
      <c r="F238" s="123"/>
      <c r="G238" s="46" t="s">
        <v>1446</v>
      </c>
      <c r="H238" s="49">
        <v>10</v>
      </c>
      <c r="I238" s="128"/>
      <c r="J238" s="129"/>
      <c r="K238" s="54">
        <f t="shared" si="3"/>
        <v>0</v>
      </c>
    </row>
    <row r="239" spans="1:11" s="5" customFormat="1">
      <c r="A239" s="72" t="s">
        <v>508</v>
      </c>
      <c r="B239" s="121" t="s">
        <v>509</v>
      </c>
      <c r="C239" s="122"/>
      <c r="D239" s="122"/>
      <c r="E239" s="122"/>
      <c r="F239" s="123"/>
      <c r="G239" s="46" t="s">
        <v>1446</v>
      </c>
      <c r="H239" s="49">
        <v>10</v>
      </c>
      <c r="I239" s="128"/>
      <c r="J239" s="129"/>
      <c r="K239" s="54">
        <f t="shared" si="3"/>
        <v>0</v>
      </c>
    </row>
    <row r="240" spans="1:11" s="5" customFormat="1">
      <c r="A240" s="72" t="s">
        <v>510</v>
      </c>
      <c r="B240" s="121" t="s">
        <v>511</v>
      </c>
      <c r="C240" s="122"/>
      <c r="D240" s="122"/>
      <c r="E240" s="122"/>
      <c r="F240" s="123"/>
      <c r="G240" s="46" t="s">
        <v>1446</v>
      </c>
      <c r="H240" s="49">
        <v>50</v>
      </c>
      <c r="I240" s="128"/>
      <c r="J240" s="129"/>
      <c r="K240" s="54">
        <f t="shared" si="3"/>
        <v>0</v>
      </c>
    </row>
    <row r="241" spans="1:11" s="5" customFormat="1">
      <c r="A241" s="72" t="s">
        <v>512</v>
      </c>
      <c r="B241" s="121" t="s">
        <v>513</v>
      </c>
      <c r="C241" s="122"/>
      <c r="D241" s="122"/>
      <c r="E241" s="122"/>
      <c r="F241" s="123"/>
      <c r="G241" s="46" t="s">
        <v>1446</v>
      </c>
      <c r="H241" s="49">
        <v>75</v>
      </c>
      <c r="I241" s="128"/>
      <c r="J241" s="129"/>
      <c r="K241" s="54">
        <f t="shared" si="3"/>
        <v>0</v>
      </c>
    </row>
    <row r="242" spans="1:11" s="5" customFormat="1" ht="34.5" customHeight="1">
      <c r="A242" s="72" t="s">
        <v>514</v>
      </c>
      <c r="B242" s="121" t="s">
        <v>515</v>
      </c>
      <c r="C242" s="122"/>
      <c r="D242" s="122"/>
      <c r="E242" s="122"/>
      <c r="F242" s="123"/>
      <c r="G242" s="46" t="s">
        <v>1446</v>
      </c>
      <c r="H242" s="49">
        <v>10</v>
      </c>
      <c r="I242" s="128"/>
      <c r="J242" s="129"/>
      <c r="K242" s="54">
        <f t="shared" si="3"/>
        <v>0</v>
      </c>
    </row>
    <row r="243" spans="1:11" s="5" customFormat="1">
      <c r="A243" s="72" t="s">
        <v>516</v>
      </c>
      <c r="B243" s="121" t="s">
        <v>517</v>
      </c>
      <c r="C243" s="122"/>
      <c r="D243" s="122"/>
      <c r="E243" s="122"/>
      <c r="F243" s="123"/>
      <c r="G243" s="46" t="s">
        <v>1452</v>
      </c>
      <c r="H243" s="49">
        <v>2</v>
      </c>
      <c r="I243" s="128"/>
      <c r="J243" s="129"/>
      <c r="K243" s="54">
        <f t="shared" si="3"/>
        <v>0</v>
      </c>
    </row>
    <row r="244" spans="1:11" s="5" customFormat="1">
      <c r="A244" s="72" t="s">
        <v>518</v>
      </c>
      <c r="B244" s="121" t="s">
        <v>519</v>
      </c>
      <c r="C244" s="122"/>
      <c r="D244" s="122"/>
      <c r="E244" s="122"/>
      <c r="F244" s="123"/>
      <c r="G244" s="46" t="s">
        <v>1446</v>
      </c>
      <c r="H244" s="49">
        <v>600</v>
      </c>
      <c r="I244" s="128"/>
      <c r="J244" s="129"/>
      <c r="K244" s="54">
        <f t="shared" si="3"/>
        <v>0</v>
      </c>
    </row>
    <row r="245" spans="1:11" s="5" customFormat="1" ht="24.75" customHeight="1">
      <c r="A245" s="72" t="s">
        <v>520</v>
      </c>
      <c r="B245" s="121" t="s">
        <v>521</v>
      </c>
      <c r="C245" s="122"/>
      <c r="D245" s="122"/>
      <c r="E245" s="122"/>
      <c r="F245" s="123"/>
      <c r="G245" s="46" t="s">
        <v>1452</v>
      </c>
      <c r="H245" s="49">
        <v>14</v>
      </c>
      <c r="I245" s="128"/>
      <c r="J245" s="129"/>
      <c r="K245" s="54">
        <f t="shared" si="3"/>
        <v>0</v>
      </c>
    </row>
    <row r="246" spans="1:11" s="5" customFormat="1" ht="31.5" customHeight="1">
      <c r="A246" s="72" t="s">
        <v>522</v>
      </c>
      <c r="B246" s="121" t="s">
        <v>523</v>
      </c>
      <c r="C246" s="122"/>
      <c r="D246" s="122"/>
      <c r="E246" s="122"/>
      <c r="F246" s="123"/>
      <c r="G246" s="46" t="s">
        <v>1452</v>
      </c>
      <c r="H246" s="49">
        <v>3</v>
      </c>
      <c r="I246" s="128"/>
      <c r="J246" s="129"/>
      <c r="K246" s="54">
        <f t="shared" si="3"/>
        <v>0</v>
      </c>
    </row>
    <row r="247" spans="1:11" s="5" customFormat="1" ht="31.5" customHeight="1">
      <c r="A247" s="72" t="s">
        <v>524</v>
      </c>
      <c r="B247" s="121" t="s">
        <v>525</v>
      </c>
      <c r="C247" s="122"/>
      <c r="D247" s="122"/>
      <c r="E247" s="122"/>
      <c r="F247" s="123"/>
      <c r="G247" s="46" t="s">
        <v>1452</v>
      </c>
      <c r="H247" s="49">
        <v>3</v>
      </c>
      <c r="I247" s="128"/>
      <c r="J247" s="129"/>
      <c r="K247" s="54">
        <f t="shared" si="3"/>
        <v>0</v>
      </c>
    </row>
    <row r="248" spans="1:11" s="5" customFormat="1">
      <c r="A248" s="72" t="s">
        <v>526</v>
      </c>
      <c r="B248" s="121" t="s">
        <v>527</v>
      </c>
      <c r="C248" s="122"/>
      <c r="D248" s="122"/>
      <c r="E248" s="122"/>
      <c r="F248" s="123"/>
      <c r="G248" s="46" t="s">
        <v>1446</v>
      </c>
      <c r="H248" s="49">
        <v>10</v>
      </c>
      <c r="I248" s="128"/>
      <c r="J248" s="129"/>
      <c r="K248" s="54">
        <f t="shared" si="3"/>
        <v>0</v>
      </c>
    </row>
    <row r="249" spans="1:11" s="5" customFormat="1" ht="36.75" customHeight="1">
      <c r="A249" s="72" t="s">
        <v>528</v>
      </c>
      <c r="B249" s="121" t="s">
        <v>529</v>
      </c>
      <c r="C249" s="122"/>
      <c r="D249" s="122"/>
      <c r="E249" s="122"/>
      <c r="F249" s="123"/>
      <c r="G249" s="46" t="s">
        <v>1452</v>
      </c>
      <c r="H249" s="49">
        <v>10</v>
      </c>
      <c r="I249" s="128"/>
      <c r="J249" s="129"/>
      <c r="K249" s="54">
        <f t="shared" si="3"/>
        <v>0</v>
      </c>
    </row>
    <row r="250" spans="1:11" s="5" customFormat="1">
      <c r="A250" s="71" t="s">
        <v>530</v>
      </c>
      <c r="B250" s="125" t="s">
        <v>531</v>
      </c>
      <c r="C250" s="126"/>
      <c r="D250" s="126"/>
      <c r="E250" s="126"/>
      <c r="F250" s="127"/>
      <c r="G250" s="42"/>
      <c r="H250" s="42"/>
      <c r="I250" s="136"/>
      <c r="J250" s="137"/>
      <c r="K250" s="39"/>
    </row>
    <row r="251" spans="1:11" s="5" customFormat="1">
      <c r="A251" s="71" t="s">
        <v>532</v>
      </c>
      <c r="B251" s="125" t="s">
        <v>533</v>
      </c>
      <c r="C251" s="126"/>
      <c r="D251" s="126"/>
      <c r="E251" s="126"/>
      <c r="F251" s="127"/>
      <c r="G251" s="42"/>
      <c r="H251" s="42"/>
      <c r="I251" s="136"/>
      <c r="J251" s="137"/>
      <c r="K251" s="39"/>
    </row>
    <row r="252" spans="1:11" s="5" customFormat="1" ht="34.5" customHeight="1">
      <c r="A252" s="72" t="s">
        <v>534</v>
      </c>
      <c r="B252" s="121" t="s">
        <v>535</v>
      </c>
      <c r="C252" s="122"/>
      <c r="D252" s="122"/>
      <c r="E252" s="122"/>
      <c r="F252" s="123"/>
      <c r="G252" s="46" t="s">
        <v>1446</v>
      </c>
      <c r="H252" s="49">
        <v>450</v>
      </c>
      <c r="I252" s="128"/>
      <c r="J252" s="129"/>
      <c r="K252" s="54">
        <f t="shared" si="3"/>
        <v>0</v>
      </c>
    </row>
    <row r="253" spans="1:11" s="5" customFormat="1" ht="37.5" customHeight="1">
      <c r="A253" s="72" t="s">
        <v>536</v>
      </c>
      <c r="B253" s="121" t="s">
        <v>537</v>
      </c>
      <c r="C253" s="122"/>
      <c r="D253" s="122"/>
      <c r="E253" s="122"/>
      <c r="F253" s="123"/>
      <c r="G253" s="46" t="s">
        <v>1446</v>
      </c>
      <c r="H253" s="49">
        <v>450</v>
      </c>
      <c r="I253" s="128"/>
      <c r="J253" s="129"/>
      <c r="K253" s="54">
        <f t="shared" si="3"/>
        <v>0</v>
      </c>
    </row>
    <row r="254" spans="1:11" s="5" customFormat="1" ht="23.25" customHeight="1">
      <c r="A254" s="71" t="s">
        <v>538</v>
      </c>
      <c r="B254" s="125" t="s">
        <v>539</v>
      </c>
      <c r="C254" s="126"/>
      <c r="D254" s="126"/>
      <c r="E254" s="126"/>
      <c r="F254" s="127"/>
      <c r="G254" s="42"/>
      <c r="H254" s="42"/>
      <c r="I254" s="136"/>
      <c r="J254" s="137"/>
      <c r="K254" s="39"/>
    </row>
    <row r="255" spans="1:11" s="5" customFormat="1" ht="49.5" customHeight="1">
      <c r="A255" s="72" t="s">
        <v>540</v>
      </c>
      <c r="B255" s="121" t="s">
        <v>541</v>
      </c>
      <c r="C255" s="122"/>
      <c r="D255" s="122"/>
      <c r="E255" s="122"/>
      <c r="F255" s="123"/>
      <c r="G255" s="46" t="s">
        <v>1452</v>
      </c>
      <c r="H255" s="49">
        <v>142</v>
      </c>
      <c r="I255" s="128"/>
      <c r="J255" s="129"/>
      <c r="K255" s="54">
        <f t="shared" si="3"/>
        <v>0</v>
      </c>
    </row>
    <row r="256" spans="1:11" s="5" customFormat="1" ht="49.5" customHeight="1">
      <c r="A256" s="71" t="s">
        <v>542</v>
      </c>
      <c r="B256" s="125" t="s">
        <v>543</v>
      </c>
      <c r="C256" s="126"/>
      <c r="D256" s="126"/>
      <c r="E256" s="126"/>
      <c r="F256" s="127"/>
      <c r="G256" s="42"/>
      <c r="H256" s="42"/>
      <c r="I256" s="136"/>
      <c r="J256" s="137"/>
      <c r="K256" s="39"/>
    </row>
    <row r="257" spans="1:11" s="5" customFormat="1" ht="39.75" customHeight="1">
      <c r="A257" s="71" t="s">
        <v>544</v>
      </c>
      <c r="B257" s="125" t="s">
        <v>545</v>
      </c>
      <c r="C257" s="126"/>
      <c r="D257" s="126"/>
      <c r="E257" s="126"/>
      <c r="F257" s="127"/>
      <c r="G257" s="42"/>
      <c r="H257" s="42"/>
      <c r="I257" s="136"/>
      <c r="J257" s="137"/>
      <c r="K257" s="39"/>
    </row>
    <row r="258" spans="1:11" s="5" customFormat="1" ht="35.25" customHeight="1">
      <c r="A258" s="72" t="s">
        <v>546</v>
      </c>
      <c r="B258" s="121" t="s">
        <v>547</v>
      </c>
      <c r="C258" s="122"/>
      <c r="D258" s="122"/>
      <c r="E258" s="122"/>
      <c r="F258" s="123"/>
      <c r="G258" s="46" t="s">
        <v>1452</v>
      </c>
      <c r="H258" s="49">
        <v>10</v>
      </c>
      <c r="I258" s="128"/>
      <c r="J258" s="129"/>
      <c r="K258" s="54">
        <f t="shared" si="3"/>
        <v>0</v>
      </c>
    </row>
    <row r="259" spans="1:11" s="5" customFormat="1">
      <c r="A259" s="72" t="s">
        <v>548</v>
      </c>
      <c r="B259" s="121" t="s">
        <v>549</v>
      </c>
      <c r="C259" s="122"/>
      <c r="D259" s="122"/>
      <c r="E259" s="122"/>
      <c r="F259" s="123"/>
      <c r="G259" s="46" t="s">
        <v>1452</v>
      </c>
      <c r="H259" s="49">
        <v>10</v>
      </c>
      <c r="I259" s="128"/>
      <c r="J259" s="129"/>
      <c r="K259" s="54">
        <f t="shared" si="3"/>
        <v>0</v>
      </c>
    </row>
    <row r="260" spans="1:11" s="5" customFormat="1">
      <c r="A260" s="72" t="s">
        <v>550</v>
      </c>
      <c r="B260" s="121" t="s">
        <v>551</v>
      </c>
      <c r="C260" s="122"/>
      <c r="D260" s="122"/>
      <c r="E260" s="122"/>
      <c r="F260" s="123"/>
      <c r="G260" s="46" t="s">
        <v>1452</v>
      </c>
      <c r="H260" s="49">
        <v>5</v>
      </c>
      <c r="I260" s="128"/>
      <c r="J260" s="129"/>
      <c r="K260" s="54">
        <f t="shared" si="3"/>
        <v>0</v>
      </c>
    </row>
    <row r="261" spans="1:11" s="5" customFormat="1" ht="29.25" customHeight="1">
      <c r="A261" s="72" t="s">
        <v>552</v>
      </c>
      <c r="B261" s="121" t="s">
        <v>553</v>
      </c>
      <c r="C261" s="122"/>
      <c r="D261" s="122"/>
      <c r="E261" s="122"/>
      <c r="F261" s="123"/>
      <c r="G261" s="46" t="s">
        <v>1452</v>
      </c>
      <c r="H261" s="49">
        <v>5</v>
      </c>
      <c r="I261" s="128"/>
      <c r="J261" s="129"/>
      <c r="K261" s="54">
        <f t="shared" si="3"/>
        <v>0</v>
      </c>
    </row>
    <row r="262" spans="1:11" s="5" customFormat="1" ht="29.25" customHeight="1">
      <c r="A262" s="72" t="s">
        <v>554</v>
      </c>
      <c r="B262" s="121" t="s">
        <v>555</v>
      </c>
      <c r="C262" s="122"/>
      <c r="D262" s="122"/>
      <c r="E262" s="122"/>
      <c r="F262" s="123"/>
      <c r="G262" s="46" t="s">
        <v>1452</v>
      </c>
      <c r="H262" s="49">
        <v>5</v>
      </c>
      <c r="I262" s="128"/>
      <c r="J262" s="129"/>
      <c r="K262" s="54">
        <f t="shared" si="3"/>
        <v>0</v>
      </c>
    </row>
    <row r="263" spans="1:11" s="5" customFormat="1" ht="23.25" customHeight="1">
      <c r="A263" s="71" t="s">
        <v>556</v>
      </c>
      <c r="B263" s="125" t="s">
        <v>557</v>
      </c>
      <c r="C263" s="126"/>
      <c r="D263" s="126"/>
      <c r="E263" s="126"/>
      <c r="F263" s="127"/>
      <c r="G263" s="42"/>
      <c r="H263" s="42"/>
      <c r="I263" s="136"/>
      <c r="J263" s="137"/>
      <c r="K263" s="39"/>
    </row>
    <row r="264" spans="1:11" s="5" customFormat="1">
      <c r="A264" s="72" t="s">
        <v>558</v>
      </c>
      <c r="B264" s="121" t="s">
        <v>559</v>
      </c>
      <c r="C264" s="122"/>
      <c r="D264" s="122"/>
      <c r="E264" s="122"/>
      <c r="F264" s="123"/>
      <c r="G264" s="46" t="s">
        <v>1452</v>
      </c>
      <c r="H264" s="49">
        <v>10</v>
      </c>
      <c r="I264" s="128"/>
      <c r="J264" s="129"/>
      <c r="K264" s="54">
        <f t="shared" si="3"/>
        <v>0</v>
      </c>
    </row>
    <row r="265" spans="1:11" s="5" customFormat="1" ht="34.5" customHeight="1">
      <c r="A265" s="71" t="s">
        <v>560</v>
      </c>
      <c r="B265" s="125" t="s">
        <v>561</v>
      </c>
      <c r="C265" s="126"/>
      <c r="D265" s="126"/>
      <c r="E265" s="126"/>
      <c r="F265" s="127"/>
      <c r="G265" s="42"/>
      <c r="H265" s="42"/>
      <c r="I265" s="136"/>
      <c r="J265" s="137"/>
      <c r="K265" s="39"/>
    </row>
    <row r="266" spans="1:11" s="5" customFormat="1" ht="30.75" customHeight="1">
      <c r="A266" s="72" t="s">
        <v>562</v>
      </c>
      <c r="B266" s="121" t="s">
        <v>563</v>
      </c>
      <c r="C266" s="122"/>
      <c r="D266" s="122"/>
      <c r="E266" s="122"/>
      <c r="F266" s="123"/>
      <c r="G266" s="46" t="s">
        <v>1446</v>
      </c>
      <c r="H266" s="49">
        <v>5</v>
      </c>
      <c r="I266" s="128"/>
      <c r="J266" s="129"/>
      <c r="K266" s="54">
        <f t="shared" si="3"/>
        <v>0</v>
      </c>
    </row>
    <row r="267" spans="1:11" s="5" customFormat="1" ht="30.75" customHeight="1">
      <c r="A267" s="72" t="s">
        <v>564</v>
      </c>
      <c r="B267" s="121" t="s">
        <v>565</v>
      </c>
      <c r="C267" s="122"/>
      <c r="D267" s="122"/>
      <c r="E267" s="122"/>
      <c r="F267" s="123"/>
      <c r="G267" s="46" t="s">
        <v>1446</v>
      </c>
      <c r="H267" s="49">
        <v>5</v>
      </c>
      <c r="I267" s="128"/>
      <c r="J267" s="129"/>
      <c r="K267" s="54">
        <f t="shared" si="3"/>
        <v>0</v>
      </c>
    </row>
    <row r="268" spans="1:11" s="5" customFormat="1" ht="30.75" customHeight="1">
      <c r="A268" s="72" t="s">
        <v>566</v>
      </c>
      <c r="B268" s="121" t="s">
        <v>567</v>
      </c>
      <c r="C268" s="122"/>
      <c r="D268" s="122"/>
      <c r="E268" s="122"/>
      <c r="F268" s="123"/>
      <c r="G268" s="46" t="s">
        <v>1446</v>
      </c>
      <c r="H268" s="49">
        <v>5</v>
      </c>
      <c r="I268" s="128"/>
      <c r="J268" s="129"/>
      <c r="K268" s="54">
        <f t="shared" si="3"/>
        <v>0</v>
      </c>
    </row>
    <row r="269" spans="1:11" s="5" customFormat="1" ht="30.75" customHeight="1">
      <c r="A269" s="72" t="s">
        <v>568</v>
      </c>
      <c r="B269" s="121" t="s">
        <v>569</v>
      </c>
      <c r="C269" s="122"/>
      <c r="D269" s="122"/>
      <c r="E269" s="122"/>
      <c r="F269" s="123"/>
      <c r="G269" s="46" t="s">
        <v>1446</v>
      </c>
      <c r="H269" s="49">
        <v>5</v>
      </c>
      <c r="I269" s="128"/>
      <c r="J269" s="129"/>
      <c r="K269" s="54">
        <f t="shared" si="3"/>
        <v>0</v>
      </c>
    </row>
    <row r="270" spans="1:11" s="5" customFormat="1" ht="30.75" customHeight="1">
      <c r="A270" s="72" t="s">
        <v>570</v>
      </c>
      <c r="B270" s="121" t="s">
        <v>571</v>
      </c>
      <c r="C270" s="122"/>
      <c r="D270" s="122"/>
      <c r="E270" s="122"/>
      <c r="F270" s="123"/>
      <c r="G270" s="46" t="s">
        <v>1446</v>
      </c>
      <c r="H270" s="49">
        <v>5</v>
      </c>
      <c r="I270" s="128"/>
      <c r="J270" s="129"/>
      <c r="K270" s="54">
        <f t="shared" si="3"/>
        <v>0</v>
      </c>
    </row>
    <row r="271" spans="1:11" s="5" customFormat="1" ht="29.25" customHeight="1">
      <c r="A271" s="71" t="s">
        <v>572</v>
      </c>
      <c r="B271" s="125" t="s">
        <v>573</v>
      </c>
      <c r="C271" s="126"/>
      <c r="D271" s="126"/>
      <c r="E271" s="126"/>
      <c r="F271" s="127"/>
      <c r="G271" s="42"/>
      <c r="H271" s="42"/>
      <c r="I271" s="136"/>
      <c r="J271" s="137"/>
      <c r="K271" s="39"/>
    </row>
    <row r="272" spans="1:11" s="5" customFormat="1" ht="57.75" customHeight="1">
      <c r="A272" s="71" t="s">
        <v>574</v>
      </c>
      <c r="B272" s="125" t="s">
        <v>1464</v>
      </c>
      <c r="C272" s="126"/>
      <c r="D272" s="126"/>
      <c r="E272" s="126"/>
      <c r="F272" s="127"/>
      <c r="G272" s="42"/>
      <c r="H272" s="42"/>
      <c r="I272" s="136"/>
      <c r="J272" s="137"/>
      <c r="K272" s="39"/>
    </row>
    <row r="273" spans="1:11" s="5" customFormat="1" ht="50.25" customHeight="1">
      <c r="A273" s="72" t="s">
        <v>575</v>
      </c>
      <c r="B273" s="121" t="s">
        <v>576</v>
      </c>
      <c r="C273" s="122"/>
      <c r="D273" s="122"/>
      <c r="E273" s="122"/>
      <c r="F273" s="123"/>
      <c r="G273" s="46" t="s">
        <v>1452</v>
      </c>
      <c r="H273" s="49">
        <v>6</v>
      </c>
      <c r="I273" s="128"/>
      <c r="J273" s="129"/>
      <c r="K273" s="54">
        <f t="shared" ref="K273:K335" si="4">+ROUND(H273*I273,0)</f>
        <v>0</v>
      </c>
    </row>
    <row r="274" spans="1:11" s="5" customFormat="1" ht="50.25" customHeight="1">
      <c r="A274" s="72" t="s">
        <v>577</v>
      </c>
      <c r="B274" s="121" t="s">
        <v>578</v>
      </c>
      <c r="C274" s="122"/>
      <c r="D274" s="122"/>
      <c r="E274" s="122"/>
      <c r="F274" s="123"/>
      <c r="G274" s="46" t="s">
        <v>1452</v>
      </c>
      <c r="H274" s="49">
        <v>10</v>
      </c>
      <c r="I274" s="128"/>
      <c r="J274" s="129"/>
      <c r="K274" s="54">
        <f t="shared" si="4"/>
        <v>0</v>
      </c>
    </row>
    <row r="275" spans="1:11" s="5" customFormat="1" ht="50.25" customHeight="1">
      <c r="A275" s="72" t="s">
        <v>579</v>
      </c>
      <c r="B275" s="121" t="s">
        <v>580</v>
      </c>
      <c r="C275" s="122"/>
      <c r="D275" s="122"/>
      <c r="E275" s="122"/>
      <c r="F275" s="123"/>
      <c r="G275" s="46" t="s">
        <v>1452</v>
      </c>
      <c r="H275" s="49">
        <v>10</v>
      </c>
      <c r="I275" s="128"/>
      <c r="J275" s="129"/>
      <c r="K275" s="54">
        <f t="shared" si="4"/>
        <v>0</v>
      </c>
    </row>
    <row r="276" spans="1:11" s="5" customFormat="1" ht="50.25" customHeight="1">
      <c r="A276" s="72" t="s">
        <v>581</v>
      </c>
      <c r="B276" s="121" t="s">
        <v>582</v>
      </c>
      <c r="C276" s="122"/>
      <c r="D276" s="122"/>
      <c r="E276" s="122"/>
      <c r="F276" s="123"/>
      <c r="G276" s="46" t="s">
        <v>1452</v>
      </c>
      <c r="H276" s="49">
        <v>10</v>
      </c>
      <c r="I276" s="128"/>
      <c r="J276" s="129"/>
      <c r="K276" s="54">
        <f t="shared" si="4"/>
        <v>0</v>
      </c>
    </row>
    <row r="277" spans="1:11" s="5" customFormat="1" ht="50.25" customHeight="1">
      <c r="A277" s="72" t="s">
        <v>583</v>
      </c>
      <c r="B277" s="121" t="s">
        <v>584</v>
      </c>
      <c r="C277" s="122"/>
      <c r="D277" s="122"/>
      <c r="E277" s="122"/>
      <c r="F277" s="123"/>
      <c r="G277" s="46" t="s">
        <v>1452</v>
      </c>
      <c r="H277" s="49">
        <v>10</v>
      </c>
      <c r="I277" s="128"/>
      <c r="J277" s="129"/>
      <c r="K277" s="54">
        <f t="shared" si="4"/>
        <v>0</v>
      </c>
    </row>
    <row r="278" spans="1:11" s="5" customFormat="1" ht="50.25" customHeight="1">
      <c r="A278" s="72" t="s">
        <v>585</v>
      </c>
      <c r="B278" s="121" t="s">
        <v>586</v>
      </c>
      <c r="C278" s="122"/>
      <c r="D278" s="122"/>
      <c r="E278" s="122"/>
      <c r="F278" s="123"/>
      <c r="G278" s="46" t="s">
        <v>1452</v>
      </c>
      <c r="H278" s="49">
        <v>10</v>
      </c>
      <c r="I278" s="128"/>
      <c r="J278" s="129"/>
      <c r="K278" s="54">
        <f t="shared" si="4"/>
        <v>0</v>
      </c>
    </row>
    <row r="279" spans="1:11" s="5" customFormat="1" ht="42" customHeight="1">
      <c r="A279" s="72" t="s">
        <v>587</v>
      </c>
      <c r="B279" s="121" t="s">
        <v>588</v>
      </c>
      <c r="C279" s="122"/>
      <c r="D279" s="122"/>
      <c r="E279" s="122"/>
      <c r="F279" s="123"/>
      <c r="G279" s="46" t="s">
        <v>1452</v>
      </c>
      <c r="H279" s="49">
        <v>6</v>
      </c>
      <c r="I279" s="128"/>
      <c r="J279" s="129"/>
      <c r="K279" s="54">
        <f t="shared" si="4"/>
        <v>0</v>
      </c>
    </row>
    <row r="280" spans="1:11" s="5" customFormat="1" ht="34.5" customHeight="1">
      <c r="A280" s="72" t="s">
        <v>589</v>
      </c>
      <c r="B280" s="121" t="s">
        <v>590</v>
      </c>
      <c r="C280" s="122"/>
      <c r="D280" s="122"/>
      <c r="E280" s="122"/>
      <c r="F280" s="123"/>
      <c r="G280" s="46" t="s">
        <v>1452</v>
      </c>
      <c r="H280" s="49">
        <v>36</v>
      </c>
      <c r="I280" s="128"/>
      <c r="J280" s="129"/>
      <c r="K280" s="54">
        <f t="shared" si="4"/>
        <v>0</v>
      </c>
    </row>
    <row r="281" spans="1:11" s="5" customFormat="1" ht="34.5" customHeight="1">
      <c r="A281" s="72" t="s">
        <v>591</v>
      </c>
      <c r="B281" s="121" t="s">
        <v>592</v>
      </c>
      <c r="C281" s="122"/>
      <c r="D281" s="122"/>
      <c r="E281" s="122"/>
      <c r="F281" s="123"/>
      <c r="G281" s="46" t="s">
        <v>1452</v>
      </c>
      <c r="H281" s="49">
        <v>27</v>
      </c>
      <c r="I281" s="128"/>
      <c r="J281" s="129"/>
      <c r="K281" s="54">
        <f t="shared" si="4"/>
        <v>0</v>
      </c>
    </row>
    <row r="282" spans="1:11" s="5" customFormat="1" ht="34.5" customHeight="1">
      <c r="A282" s="72" t="s">
        <v>593</v>
      </c>
      <c r="B282" s="121" t="s">
        <v>594</v>
      </c>
      <c r="C282" s="122"/>
      <c r="D282" s="122"/>
      <c r="E282" s="122"/>
      <c r="F282" s="123"/>
      <c r="G282" s="46" t="s">
        <v>1452</v>
      </c>
      <c r="H282" s="49">
        <v>33</v>
      </c>
      <c r="I282" s="128"/>
      <c r="J282" s="129"/>
      <c r="K282" s="54">
        <f t="shared" si="4"/>
        <v>0</v>
      </c>
    </row>
    <row r="283" spans="1:11" s="5" customFormat="1" ht="34.5" customHeight="1">
      <c r="A283" s="72" t="s">
        <v>595</v>
      </c>
      <c r="B283" s="121" t="s">
        <v>596</v>
      </c>
      <c r="C283" s="122"/>
      <c r="D283" s="122"/>
      <c r="E283" s="122"/>
      <c r="F283" s="123"/>
      <c r="G283" s="46" t="s">
        <v>1452</v>
      </c>
      <c r="H283" s="49">
        <v>14</v>
      </c>
      <c r="I283" s="128"/>
      <c r="J283" s="129"/>
      <c r="K283" s="54">
        <f t="shared" si="4"/>
        <v>0</v>
      </c>
    </row>
    <row r="284" spans="1:11" s="5" customFormat="1" ht="34.5" customHeight="1">
      <c r="A284" s="72" t="s">
        <v>597</v>
      </c>
      <c r="B284" s="121" t="s">
        <v>598</v>
      </c>
      <c r="C284" s="122"/>
      <c r="D284" s="122"/>
      <c r="E284" s="122"/>
      <c r="F284" s="123"/>
      <c r="G284" s="46" t="s">
        <v>1452</v>
      </c>
      <c r="H284" s="49">
        <v>34</v>
      </c>
      <c r="I284" s="128"/>
      <c r="J284" s="129"/>
      <c r="K284" s="54">
        <f t="shared" si="4"/>
        <v>0</v>
      </c>
    </row>
    <row r="285" spans="1:11" s="5" customFormat="1" ht="34.5" customHeight="1">
      <c r="A285" s="72" t="s">
        <v>599</v>
      </c>
      <c r="B285" s="121" t="s">
        <v>459</v>
      </c>
      <c r="C285" s="122"/>
      <c r="D285" s="122"/>
      <c r="E285" s="122"/>
      <c r="F285" s="123"/>
      <c r="G285" s="46" t="s">
        <v>1452</v>
      </c>
      <c r="H285" s="49">
        <v>6</v>
      </c>
      <c r="I285" s="128"/>
      <c r="J285" s="129"/>
      <c r="K285" s="54">
        <f t="shared" si="4"/>
        <v>0</v>
      </c>
    </row>
    <row r="286" spans="1:11" s="5" customFormat="1" ht="34.5" customHeight="1">
      <c r="A286" s="72" t="s">
        <v>600</v>
      </c>
      <c r="B286" s="121" t="s">
        <v>477</v>
      </c>
      <c r="C286" s="122"/>
      <c r="D286" s="122"/>
      <c r="E286" s="122"/>
      <c r="F286" s="123"/>
      <c r="G286" s="46" t="s">
        <v>1446</v>
      </c>
      <c r="H286" s="49">
        <v>230</v>
      </c>
      <c r="I286" s="128"/>
      <c r="J286" s="129"/>
      <c r="K286" s="54">
        <f t="shared" si="4"/>
        <v>0</v>
      </c>
    </row>
    <row r="287" spans="1:11" s="5" customFormat="1">
      <c r="A287" s="71" t="s">
        <v>601</v>
      </c>
      <c r="B287" s="125" t="s">
        <v>602</v>
      </c>
      <c r="C287" s="126"/>
      <c r="D287" s="126"/>
      <c r="E287" s="126"/>
      <c r="F287" s="127"/>
      <c r="G287" s="42"/>
      <c r="H287" s="42"/>
      <c r="I287" s="136"/>
      <c r="J287" s="137"/>
      <c r="K287" s="39"/>
    </row>
    <row r="288" spans="1:11" s="5" customFormat="1" ht="31.5" customHeight="1">
      <c r="A288" s="72" t="s">
        <v>603</v>
      </c>
      <c r="B288" s="121" t="s">
        <v>604</v>
      </c>
      <c r="C288" s="122"/>
      <c r="D288" s="122"/>
      <c r="E288" s="122"/>
      <c r="F288" s="123"/>
      <c r="G288" s="46" t="s">
        <v>1454</v>
      </c>
      <c r="H288" s="49">
        <v>1</v>
      </c>
      <c r="I288" s="128"/>
      <c r="J288" s="129"/>
      <c r="K288" s="54">
        <f t="shared" si="4"/>
        <v>0</v>
      </c>
    </row>
    <row r="289" spans="1:11" s="5" customFormat="1" ht="31.5" customHeight="1">
      <c r="A289" s="72" t="s">
        <v>605</v>
      </c>
      <c r="B289" s="121" t="s">
        <v>606</v>
      </c>
      <c r="C289" s="122"/>
      <c r="D289" s="122"/>
      <c r="E289" s="122"/>
      <c r="F289" s="123"/>
      <c r="G289" s="46" t="s">
        <v>1454</v>
      </c>
      <c r="H289" s="49">
        <v>5</v>
      </c>
      <c r="I289" s="128"/>
      <c r="J289" s="129"/>
      <c r="K289" s="54">
        <f t="shared" si="4"/>
        <v>0</v>
      </c>
    </row>
    <row r="290" spans="1:11" s="5" customFormat="1" ht="31.5" customHeight="1">
      <c r="A290" s="72" t="s">
        <v>607</v>
      </c>
      <c r="B290" s="121" t="s">
        <v>608</v>
      </c>
      <c r="C290" s="122"/>
      <c r="D290" s="122"/>
      <c r="E290" s="122"/>
      <c r="F290" s="123"/>
      <c r="G290" s="46" t="s">
        <v>1454</v>
      </c>
      <c r="H290" s="49">
        <v>1</v>
      </c>
      <c r="I290" s="128"/>
      <c r="J290" s="129"/>
      <c r="K290" s="54">
        <f t="shared" si="4"/>
        <v>0</v>
      </c>
    </row>
    <row r="291" spans="1:11" s="5" customFormat="1" ht="31.5" customHeight="1">
      <c r="A291" s="72" t="s">
        <v>609</v>
      </c>
      <c r="B291" s="121" t="s">
        <v>610</v>
      </c>
      <c r="C291" s="122"/>
      <c r="D291" s="122"/>
      <c r="E291" s="122"/>
      <c r="F291" s="123"/>
      <c r="G291" s="46" t="s">
        <v>1454</v>
      </c>
      <c r="H291" s="49">
        <v>2</v>
      </c>
      <c r="I291" s="128"/>
      <c r="J291" s="129"/>
      <c r="K291" s="54">
        <f t="shared" si="4"/>
        <v>0</v>
      </c>
    </row>
    <row r="292" spans="1:11" s="5" customFormat="1">
      <c r="A292" s="71" t="s">
        <v>611</v>
      </c>
      <c r="B292" s="125" t="s">
        <v>612</v>
      </c>
      <c r="C292" s="126"/>
      <c r="D292" s="126"/>
      <c r="E292" s="126"/>
      <c r="F292" s="127"/>
      <c r="G292" s="42"/>
      <c r="H292" s="42"/>
      <c r="I292" s="136"/>
      <c r="J292" s="137"/>
      <c r="K292" s="39"/>
    </row>
    <row r="293" spans="1:11" s="5" customFormat="1" ht="36.75" customHeight="1">
      <c r="A293" s="72" t="s">
        <v>613</v>
      </c>
      <c r="B293" s="121" t="s">
        <v>614</v>
      </c>
      <c r="C293" s="122"/>
      <c r="D293" s="122"/>
      <c r="E293" s="122"/>
      <c r="F293" s="123"/>
      <c r="G293" s="46" t="s">
        <v>1451</v>
      </c>
      <c r="H293" s="49">
        <v>11</v>
      </c>
      <c r="I293" s="128"/>
      <c r="J293" s="129"/>
      <c r="K293" s="54">
        <f t="shared" si="4"/>
        <v>0</v>
      </c>
    </row>
    <row r="294" spans="1:11" s="5" customFormat="1" ht="36.75" customHeight="1">
      <c r="A294" s="72" t="s">
        <v>615</v>
      </c>
      <c r="B294" s="121" t="s">
        <v>616</v>
      </c>
      <c r="C294" s="122"/>
      <c r="D294" s="122"/>
      <c r="E294" s="122"/>
      <c r="F294" s="123"/>
      <c r="G294" s="46" t="s">
        <v>1451</v>
      </c>
      <c r="H294" s="49">
        <v>4</v>
      </c>
      <c r="I294" s="128"/>
      <c r="J294" s="129"/>
      <c r="K294" s="54">
        <f t="shared" si="4"/>
        <v>0</v>
      </c>
    </row>
    <row r="295" spans="1:11" s="5" customFormat="1" ht="36.75" customHeight="1">
      <c r="A295" s="72" t="s">
        <v>617</v>
      </c>
      <c r="B295" s="121" t="s">
        <v>618</v>
      </c>
      <c r="C295" s="122"/>
      <c r="D295" s="122"/>
      <c r="E295" s="122"/>
      <c r="F295" s="123"/>
      <c r="G295" s="46" t="s">
        <v>1451</v>
      </c>
      <c r="H295" s="49">
        <v>20</v>
      </c>
      <c r="I295" s="128"/>
      <c r="J295" s="129"/>
      <c r="K295" s="54">
        <f t="shared" si="4"/>
        <v>0</v>
      </c>
    </row>
    <row r="296" spans="1:11" s="5" customFormat="1" ht="36.75" customHeight="1">
      <c r="A296" s="72" t="s">
        <v>619</v>
      </c>
      <c r="B296" s="121" t="s">
        <v>620</v>
      </c>
      <c r="C296" s="122"/>
      <c r="D296" s="122"/>
      <c r="E296" s="122"/>
      <c r="F296" s="123"/>
      <c r="G296" s="46" t="s">
        <v>1447</v>
      </c>
      <c r="H296" s="49">
        <v>6</v>
      </c>
      <c r="I296" s="128"/>
      <c r="J296" s="129"/>
      <c r="K296" s="54">
        <f t="shared" si="4"/>
        <v>0</v>
      </c>
    </row>
    <row r="297" spans="1:11" s="5" customFormat="1" ht="36.75" customHeight="1">
      <c r="A297" s="72" t="s">
        <v>621</v>
      </c>
      <c r="B297" s="121" t="s">
        <v>622</v>
      </c>
      <c r="C297" s="122"/>
      <c r="D297" s="122"/>
      <c r="E297" s="122"/>
      <c r="F297" s="123"/>
      <c r="G297" s="46" t="s">
        <v>1446</v>
      </c>
      <c r="H297" s="49">
        <v>10.02</v>
      </c>
      <c r="I297" s="128"/>
      <c r="J297" s="129"/>
      <c r="K297" s="54">
        <f t="shared" si="4"/>
        <v>0</v>
      </c>
    </row>
    <row r="298" spans="1:11" s="5" customFormat="1" ht="36.75" customHeight="1">
      <c r="A298" s="72" t="s">
        <v>623</v>
      </c>
      <c r="B298" s="121" t="s">
        <v>624</v>
      </c>
      <c r="C298" s="122"/>
      <c r="D298" s="122"/>
      <c r="E298" s="122"/>
      <c r="F298" s="123"/>
      <c r="G298" s="46" t="s">
        <v>1446</v>
      </c>
      <c r="H298" s="49">
        <v>123.03</v>
      </c>
      <c r="I298" s="128"/>
      <c r="J298" s="129"/>
      <c r="K298" s="54">
        <f t="shared" si="4"/>
        <v>0</v>
      </c>
    </row>
    <row r="299" spans="1:11" s="5" customFormat="1">
      <c r="A299" s="72" t="s">
        <v>625</v>
      </c>
      <c r="B299" s="121" t="s">
        <v>626</v>
      </c>
      <c r="C299" s="122"/>
      <c r="D299" s="122"/>
      <c r="E299" s="122"/>
      <c r="F299" s="123"/>
      <c r="G299" s="46" t="s">
        <v>1446</v>
      </c>
      <c r="H299" s="49">
        <v>25.2</v>
      </c>
      <c r="I299" s="128"/>
      <c r="J299" s="129"/>
      <c r="K299" s="54">
        <f t="shared" si="4"/>
        <v>0</v>
      </c>
    </row>
    <row r="300" spans="1:11" s="5" customFormat="1">
      <c r="A300" s="72" t="s">
        <v>627</v>
      </c>
      <c r="B300" s="121" t="s">
        <v>628</v>
      </c>
      <c r="C300" s="122"/>
      <c r="D300" s="122"/>
      <c r="E300" s="122"/>
      <c r="F300" s="123"/>
      <c r="G300" s="46" t="s">
        <v>1452</v>
      </c>
      <c r="H300" s="49">
        <v>1</v>
      </c>
      <c r="I300" s="128"/>
      <c r="J300" s="129"/>
      <c r="K300" s="54">
        <f t="shared" si="4"/>
        <v>0</v>
      </c>
    </row>
    <row r="301" spans="1:11" s="5" customFormat="1">
      <c r="A301" s="72" t="s">
        <v>629</v>
      </c>
      <c r="B301" s="121" t="s">
        <v>630</v>
      </c>
      <c r="C301" s="122"/>
      <c r="D301" s="122"/>
      <c r="E301" s="122"/>
      <c r="F301" s="123"/>
      <c r="G301" s="46" t="s">
        <v>1452</v>
      </c>
      <c r="H301" s="49">
        <v>1</v>
      </c>
      <c r="I301" s="128"/>
      <c r="J301" s="129"/>
      <c r="K301" s="54">
        <f t="shared" si="4"/>
        <v>0</v>
      </c>
    </row>
    <row r="302" spans="1:11" s="5" customFormat="1">
      <c r="A302" s="72" t="s">
        <v>631</v>
      </c>
      <c r="B302" s="121" t="s">
        <v>632</v>
      </c>
      <c r="C302" s="122"/>
      <c r="D302" s="122"/>
      <c r="E302" s="122"/>
      <c r="F302" s="123"/>
      <c r="G302" s="46" t="s">
        <v>1452</v>
      </c>
      <c r="H302" s="49">
        <v>1</v>
      </c>
      <c r="I302" s="128"/>
      <c r="J302" s="129"/>
      <c r="K302" s="54">
        <f t="shared" si="4"/>
        <v>0</v>
      </c>
    </row>
    <row r="303" spans="1:11" s="5" customFormat="1">
      <c r="A303" s="72" t="s">
        <v>633</v>
      </c>
      <c r="B303" s="121" t="s">
        <v>634</v>
      </c>
      <c r="C303" s="122"/>
      <c r="D303" s="122"/>
      <c r="E303" s="122"/>
      <c r="F303" s="123"/>
      <c r="G303" s="46" t="s">
        <v>1452</v>
      </c>
      <c r="H303" s="49">
        <v>1</v>
      </c>
      <c r="I303" s="128"/>
      <c r="J303" s="129"/>
      <c r="K303" s="54">
        <f t="shared" si="4"/>
        <v>0</v>
      </c>
    </row>
    <row r="304" spans="1:11" s="5" customFormat="1">
      <c r="A304" s="72" t="s">
        <v>635</v>
      </c>
      <c r="B304" s="121" t="s">
        <v>636</v>
      </c>
      <c r="C304" s="122"/>
      <c r="D304" s="122"/>
      <c r="E304" s="122"/>
      <c r="F304" s="123"/>
      <c r="G304" s="46" t="s">
        <v>1452</v>
      </c>
      <c r="H304" s="49">
        <v>1</v>
      </c>
      <c r="I304" s="128"/>
      <c r="J304" s="129"/>
      <c r="K304" s="54">
        <f t="shared" si="4"/>
        <v>0</v>
      </c>
    </row>
    <row r="305" spans="1:11" s="5" customFormat="1">
      <c r="A305" s="72" t="s">
        <v>637</v>
      </c>
      <c r="B305" s="121" t="s">
        <v>638</v>
      </c>
      <c r="C305" s="122"/>
      <c r="D305" s="122"/>
      <c r="E305" s="122"/>
      <c r="F305" s="123"/>
      <c r="G305" s="46" t="s">
        <v>1452</v>
      </c>
      <c r="H305" s="49">
        <v>1</v>
      </c>
      <c r="I305" s="128"/>
      <c r="J305" s="129"/>
      <c r="K305" s="54">
        <f t="shared" si="4"/>
        <v>0</v>
      </c>
    </row>
    <row r="306" spans="1:11" s="5" customFormat="1">
      <c r="A306" s="72" t="s">
        <v>639</v>
      </c>
      <c r="B306" s="121" t="s">
        <v>640</v>
      </c>
      <c r="C306" s="122"/>
      <c r="D306" s="122"/>
      <c r="E306" s="122"/>
      <c r="F306" s="123"/>
      <c r="G306" s="46" t="s">
        <v>1447</v>
      </c>
      <c r="H306" s="49">
        <v>1</v>
      </c>
      <c r="I306" s="128"/>
      <c r="J306" s="129"/>
      <c r="K306" s="54">
        <f t="shared" si="4"/>
        <v>0</v>
      </c>
    </row>
    <row r="307" spans="1:11" s="5" customFormat="1">
      <c r="A307" s="72" t="s">
        <v>641</v>
      </c>
      <c r="B307" s="121" t="s">
        <v>642</v>
      </c>
      <c r="C307" s="122"/>
      <c r="D307" s="122"/>
      <c r="E307" s="122"/>
      <c r="F307" s="123"/>
      <c r="G307" s="46" t="s">
        <v>1446</v>
      </c>
      <c r="H307" s="49">
        <v>4284.6400000000012</v>
      </c>
      <c r="I307" s="128"/>
      <c r="J307" s="129"/>
      <c r="K307" s="54">
        <f t="shared" si="4"/>
        <v>0</v>
      </c>
    </row>
    <row r="308" spans="1:11" s="5" customFormat="1" ht="44.25" customHeight="1">
      <c r="A308" s="72" t="s">
        <v>643</v>
      </c>
      <c r="B308" s="121" t="s">
        <v>644</v>
      </c>
      <c r="C308" s="122"/>
      <c r="D308" s="122"/>
      <c r="E308" s="122"/>
      <c r="F308" s="123"/>
      <c r="G308" s="46" t="s">
        <v>1447</v>
      </c>
      <c r="H308" s="49">
        <v>142</v>
      </c>
      <c r="I308" s="128"/>
      <c r="J308" s="129"/>
      <c r="K308" s="54">
        <f t="shared" si="4"/>
        <v>0</v>
      </c>
    </row>
    <row r="309" spans="1:11" s="5" customFormat="1">
      <c r="A309" s="71" t="s">
        <v>645</v>
      </c>
      <c r="B309" s="125" t="s">
        <v>646</v>
      </c>
      <c r="C309" s="126"/>
      <c r="D309" s="126"/>
      <c r="E309" s="126"/>
      <c r="F309" s="127"/>
      <c r="G309" s="42"/>
      <c r="H309" s="42"/>
      <c r="I309" s="136"/>
      <c r="J309" s="137"/>
      <c r="K309" s="39"/>
    </row>
    <row r="310" spans="1:11" s="5" customFormat="1">
      <c r="A310" s="71"/>
      <c r="B310" s="125" t="s">
        <v>647</v>
      </c>
      <c r="C310" s="126"/>
      <c r="D310" s="126"/>
      <c r="E310" s="126"/>
      <c r="F310" s="127"/>
      <c r="G310" s="42"/>
      <c r="H310" s="42"/>
      <c r="I310" s="136"/>
      <c r="J310" s="137"/>
      <c r="K310" s="39"/>
    </row>
    <row r="311" spans="1:11" s="5" customFormat="1">
      <c r="A311" s="71">
        <v>8.1</v>
      </c>
      <c r="B311" s="125" t="s">
        <v>648</v>
      </c>
      <c r="C311" s="126"/>
      <c r="D311" s="126"/>
      <c r="E311" s="126"/>
      <c r="F311" s="127"/>
      <c r="G311" s="42"/>
      <c r="H311" s="42"/>
      <c r="I311" s="136"/>
      <c r="J311" s="137"/>
      <c r="K311" s="39"/>
    </row>
    <row r="312" spans="1:11" s="5" customFormat="1">
      <c r="A312" s="72" t="s">
        <v>649</v>
      </c>
      <c r="B312" s="121" t="s">
        <v>650</v>
      </c>
      <c r="C312" s="122"/>
      <c r="D312" s="122"/>
      <c r="E312" s="122"/>
      <c r="F312" s="123"/>
      <c r="G312" s="46" t="s">
        <v>1446</v>
      </c>
      <c r="H312" s="49">
        <v>334</v>
      </c>
      <c r="I312" s="128"/>
      <c r="J312" s="129"/>
      <c r="K312" s="54">
        <f t="shared" si="4"/>
        <v>0</v>
      </c>
    </row>
    <row r="313" spans="1:11" s="5" customFormat="1">
      <c r="A313" s="72" t="s">
        <v>651</v>
      </c>
      <c r="B313" s="121" t="s">
        <v>652</v>
      </c>
      <c r="C313" s="122"/>
      <c r="D313" s="122"/>
      <c r="E313" s="122"/>
      <c r="F313" s="123"/>
      <c r="G313" s="46" t="s">
        <v>1446</v>
      </c>
      <c r="H313" s="49">
        <v>29</v>
      </c>
      <c r="I313" s="128"/>
      <c r="J313" s="129"/>
      <c r="K313" s="54">
        <f t="shared" si="4"/>
        <v>0</v>
      </c>
    </row>
    <row r="314" spans="1:11" s="5" customFormat="1">
      <c r="A314" s="72" t="s">
        <v>653</v>
      </c>
      <c r="B314" s="121" t="s">
        <v>654</v>
      </c>
      <c r="C314" s="122"/>
      <c r="D314" s="122"/>
      <c r="E314" s="122"/>
      <c r="F314" s="123"/>
      <c r="G314" s="46" t="s">
        <v>1446</v>
      </c>
      <c r="H314" s="49">
        <v>65</v>
      </c>
      <c r="I314" s="128"/>
      <c r="J314" s="129"/>
      <c r="K314" s="54">
        <f t="shared" si="4"/>
        <v>0</v>
      </c>
    </row>
    <row r="315" spans="1:11" s="5" customFormat="1">
      <c r="A315" s="72" t="s">
        <v>655</v>
      </c>
      <c r="B315" s="121" t="s">
        <v>656</v>
      </c>
      <c r="C315" s="122"/>
      <c r="D315" s="122"/>
      <c r="E315" s="122"/>
      <c r="F315" s="123"/>
      <c r="G315" s="46" t="s">
        <v>1446</v>
      </c>
      <c r="H315" s="49">
        <v>51</v>
      </c>
      <c r="I315" s="128"/>
      <c r="J315" s="129"/>
      <c r="K315" s="54">
        <f t="shared" si="4"/>
        <v>0</v>
      </c>
    </row>
    <row r="316" spans="1:11" s="5" customFormat="1">
      <c r="A316" s="72" t="s">
        <v>657</v>
      </c>
      <c r="B316" s="121" t="s">
        <v>658</v>
      </c>
      <c r="C316" s="122"/>
      <c r="D316" s="122"/>
      <c r="E316" s="122"/>
      <c r="F316" s="123"/>
      <c r="G316" s="46" t="s">
        <v>1446</v>
      </c>
      <c r="H316" s="49">
        <v>108</v>
      </c>
      <c r="I316" s="128"/>
      <c r="J316" s="129"/>
      <c r="K316" s="54">
        <f t="shared" si="4"/>
        <v>0</v>
      </c>
    </row>
    <row r="317" spans="1:11" s="5" customFormat="1">
      <c r="A317" s="72" t="s">
        <v>659</v>
      </c>
      <c r="B317" s="121" t="s">
        <v>660</v>
      </c>
      <c r="C317" s="122"/>
      <c r="D317" s="122"/>
      <c r="E317" s="122"/>
      <c r="F317" s="123"/>
      <c r="G317" s="46" t="s">
        <v>1446</v>
      </c>
      <c r="H317" s="49">
        <v>16</v>
      </c>
      <c r="I317" s="128"/>
      <c r="J317" s="129"/>
      <c r="K317" s="54">
        <f t="shared" si="4"/>
        <v>0</v>
      </c>
    </row>
    <row r="318" spans="1:11" s="5" customFormat="1">
      <c r="A318" s="72" t="s">
        <v>661</v>
      </c>
      <c r="B318" s="121" t="s">
        <v>662</v>
      </c>
      <c r="C318" s="122"/>
      <c r="D318" s="122"/>
      <c r="E318" s="122"/>
      <c r="F318" s="123"/>
      <c r="G318" s="46" t="s">
        <v>1446</v>
      </c>
      <c r="H318" s="49">
        <v>49</v>
      </c>
      <c r="I318" s="128"/>
      <c r="J318" s="129"/>
      <c r="K318" s="54">
        <f t="shared" si="4"/>
        <v>0</v>
      </c>
    </row>
    <row r="319" spans="1:11" s="5" customFormat="1">
      <c r="A319" s="71">
        <v>8.1999999999999993</v>
      </c>
      <c r="B319" s="125" t="s">
        <v>663</v>
      </c>
      <c r="C319" s="126"/>
      <c r="D319" s="126"/>
      <c r="E319" s="126"/>
      <c r="F319" s="127"/>
      <c r="G319" s="42"/>
      <c r="H319" s="42"/>
      <c r="I319" s="136"/>
      <c r="J319" s="137"/>
      <c r="K319" s="39"/>
    </row>
    <row r="320" spans="1:11" s="5" customFormat="1">
      <c r="A320" s="72" t="s">
        <v>664</v>
      </c>
      <c r="B320" s="121" t="s">
        <v>665</v>
      </c>
      <c r="C320" s="122"/>
      <c r="D320" s="122"/>
      <c r="E320" s="122"/>
      <c r="F320" s="123"/>
      <c r="G320" s="46" t="s">
        <v>1452</v>
      </c>
      <c r="H320" s="49">
        <v>16</v>
      </c>
      <c r="I320" s="128"/>
      <c r="J320" s="129"/>
      <c r="K320" s="54">
        <f t="shared" si="4"/>
        <v>0</v>
      </c>
    </row>
    <row r="321" spans="1:11" s="5" customFormat="1">
      <c r="A321" s="72" t="s">
        <v>666</v>
      </c>
      <c r="B321" s="121" t="s">
        <v>667</v>
      </c>
      <c r="C321" s="122"/>
      <c r="D321" s="122"/>
      <c r="E321" s="122"/>
      <c r="F321" s="123"/>
      <c r="G321" s="46" t="s">
        <v>1452</v>
      </c>
      <c r="H321" s="49">
        <v>10</v>
      </c>
      <c r="I321" s="128"/>
      <c r="J321" s="129"/>
      <c r="K321" s="54">
        <f t="shared" si="4"/>
        <v>0</v>
      </c>
    </row>
    <row r="322" spans="1:11" s="5" customFormat="1">
      <c r="A322" s="72" t="s">
        <v>668</v>
      </c>
      <c r="B322" s="121" t="s">
        <v>669</v>
      </c>
      <c r="C322" s="122"/>
      <c r="D322" s="122"/>
      <c r="E322" s="122"/>
      <c r="F322" s="123"/>
      <c r="G322" s="46" t="s">
        <v>1452</v>
      </c>
      <c r="H322" s="49">
        <v>1</v>
      </c>
      <c r="I322" s="128"/>
      <c r="J322" s="129"/>
      <c r="K322" s="54">
        <f t="shared" si="4"/>
        <v>0</v>
      </c>
    </row>
    <row r="323" spans="1:11" s="5" customFormat="1">
      <c r="A323" s="72" t="s">
        <v>670</v>
      </c>
      <c r="B323" s="121" t="s">
        <v>671</v>
      </c>
      <c r="C323" s="122"/>
      <c r="D323" s="122"/>
      <c r="E323" s="122"/>
      <c r="F323" s="123"/>
      <c r="G323" s="46" t="s">
        <v>1452</v>
      </c>
      <c r="H323" s="49">
        <v>10</v>
      </c>
      <c r="I323" s="128"/>
      <c r="J323" s="129"/>
      <c r="K323" s="54">
        <f t="shared" si="4"/>
        <v>0</v>
      </c>
    </row>
    <row r="324" spans="1:11" s="5" customFormat="1">
      <c r="A324" s="72" t="s">
        <v>672</v>
      </c>
      <c r="B324" s="121" t="s">
        <v>673</v>
      </c>
      <c r="C324" s="122"/>
      <c r="D324" s="122"/>
      <c r="E324" s="122"/>
      <c r="F324" s="123"/>
      <c r="G324" s="46" t="s">
        <v>1457</v>
      </c>
      <c r="H324" s="49">
        <v>1</v>
      </c>
      <c r="I324" s="128"/>
      <c r="J324" s="129"/>
      <c r="K324" s="54">
        <f t="shared" si="4"/>
        <v>0</v>
      </c>
    </row>
    <row r="325" spans="1:11" s="5" customFormat="1">
      <c r="A325" s="71">
        <v>8.3000000000000007</v>
      </c>
      <c r="B325" s="125" t="s">
        <v>674</v>
      </c>
      <c r="C325" s="126"/>
      <c r="D325" s="126"/>
      <c r="E325" s="126"/>
      <c r="F325" s="127"/>
      <c r="G325" s="42"/>
      <c r="H325" s="42"/>
      <c r="I325" s="136"/>
      <c r="J325" s="137"/>
      <c r="K325" s="39"/>
    </row>
    <row r="326" spans="1:11" s="5" customFormat="1">
      <c r="A326" s="72" t="s">
        <v>675</v>
      </c>
      <c r="B326" s="121" t="s">
        <v>676</v>
      </c>
      <c r="C326" s="122"/>
      <c r="D326" s="122"/>
      <c r="E326" s="122"/>
      <c r="F326" s="123"/>
      <c r="G326" s="46" t="s">
        <v>1452</v>
      </c>
      <c r="H326" s="49">
        <v>282</v>
      </c>
      <c r="I326" s="128"/>
      <c r="J326" s="129"/>
      <c r="K326" s="54">
        <f t="shared" si="4"/>
        <v>0</v>
      </c>
    </row>
    <row r="327" spans="1:11" s="5" customFormat="1">
      <c r="A327" s="72" t="s">
        <v>677</v>
      </c>
      <c r="B327" s="121" t="s">
        <v>678</v>
      </c>
      <c r="C327" s="122"/>
      <c r="D327" s="122"/>
      <c r="E327" s="122"/>
      <c r="F327" s="123"/>
      <c r="G327" s="46" t="s">
        <v>1452</v>
      </c>
      <c r="H327" s="49">
        <v>27</v>
      </c>
      <c r="I327" s="128"/>
      <c r="J327" s="129"/>
      <c r="K327" s="54">
        <f t="shared" si="4"/>
        <v>0</v>
      </c>
    </row>
    <row r="328" spans="1:11" s="5" customFormat="1">
      <c r="A328" s="72" t="s">
        <v>679</v>
      </c>
      <c r="B328" s="121" t="s">
        <v>680</v>
      </c>
      <c r="C328" s="122"/>
      <c r="D328" s="122"/>
      <c r="E328" s="122"/>
      <c r="F328" s="123"/>
      <c r="G328" s="46" t="s">
        <v>1452</v>
      </c>
      <c r="H328" s="49">
        <v>58</v>
      </c>
      <c r="I328" s="128"/>
      <c r="J328" s="129"/>
      <c r="K328" s="54">
        <f t="shared" si="4"/>
        <v>0</v>
      </c>
    </row>
    <row r="329" spans="1:11" s="5" customFormat="1">
      <c r="A329" s="72" t="s">
        <v>681</v>
      </c>
      <c r="B329" s="121" t="s">
        <v>682</v>
      </c>
      <c r="C329" s="122"/>
      <c r="D329" s="122"/>
      <c r="E329" s="122"/>
      <c r="F329" s="123"/>
      <c r="G329" s="46" t="s">
        <v>1452</v>
      </c>
      <c r="H329" s="49">
        <v>46</v>
      </c>
      <c r="I329" s="128"/>
      <c r="J329" s="129"/>
      <c r="K329" s="54">
        <f t="shared" si="4"/>
        <v>0</v>
      </c>
    </row>
    <row r="330" spans="1:11" s="5" customFormat="1">
      <c r="A330" s="72" t="s">
        <v>683</v>
      </c>
      <c r="B330" s="121" t="s">
        <v>684</v>
      </c>
      <c r="C330" s="122"/>
      <c r="D330" s="122"/>
      <c r="E330" s="122"/>
      <c r="F330" s="123"/>
      <c r="G330" s="46" t="s">
        <v>1452</v>
      </c>
      <c r="H330" s="49">
        <v>91</v>
      </c>
      <c r="I330" s="128"/>
      <c r="J330" s="129"/>
      <c r="K330" s="54">
        <f t="shared" si="4"/>
        <v>0</v>
      </c>
    </row>
    <row r="331" spans="1:11" s="5" customFormat="1">
      <c r="A331" s="72" t="s">
        <v>685</v>
      </c>
      <c r="B331" s="121" t="s">
        <v>686</v>
      </c>
      <c r="C331" s="122"/>
      <c r="D331" s="122"/>
      <c r="E331" s="122"/>
      <c r="F331" s="123"/>
      <c r="G331" s="46" t="s">
        <v>1452</v>
      </c>
      <c r="H331" s="49">
        <v>15</v>
      </c>
      <c r="I331" s="128"/>
      <c r="J331" s="129"/>
      <c r="K331" s="54">
        <f t="shared" si="4"/>
        <v>0</v>
      </c>
    </row>
    <row r="332" spans="1:11" s="5" customFormat="1">
      <c r="A332" s="72" t="s">
        <v>687</v>
      </c>
      <c r="B332" s="121" t="s">
        <v>688</v>
      </c>
      <c r="C332" s="122"/>
      <c r="D332" s="122"/>
      <c r="E332" s="122"/>
      <c r="F332" s="123"/>
      <c r="G332" s="46" t="s">
        <v>1452</v>
      </c>
      <c r="H332" s="49">
        <v>42</v>
      </c>
      <c r="I332" s="128"/>
      <c r="J332" s="129"/>
      <c r="K332" s="54">
        <f t="shared" si="4"/>
        <v>0</v>
      </c>
    </row>
    <row r="333" spans="1:11" s="5" customFormat="1">
      <c r="A333" s="71">
        <v>8.4</v>
      </c>
      <c r="B333" s="125" t="s">
        <v>689</v>
      </c>
      <c r="C333" s="126"/>
      <c r="D333" s="126"/>
      <c r="E333" s="126"/>
      <c r="F333" s="127"/>
      <c r="G333" s="42"/>
      <c r="H333" s="42"/>
      <c r="I333" s="136"/>
      <c r="J333" s="137"/>
      <c r="K333" s="39"/>
    </row>
    <row r="334" spans="1:11" s="5" customFormat="1" ht="30.75" customHeight="1">
      <c r="A334" s="72" t="s">
        <v>690</v>
      </c>
      <c r="B334" s="121" t="s">
        <v>691</v>
      </c>
      <c r="C334" s="122"/>
      <c r="D334" s="122"/>
      <c r="E334" s="122"/>
      <c r="F334" s="123"/>
      <c r="G334" s="46" t="s">
        <v>1452</v>
      </c>
      <c r="H334" s="49">
        <v>45</v>
      </c>
      <c r="I334" s="128"/>
      <c r="J334" s="129"/>
      <c r="K334" s="54">
        <f t="shared" si="4"/>
        <v>0</v>
      </c>
    </row>
    <row r="335" spans="1:11" s="5" customFormat="1" ht="30.75" customHeight="1">
      <c r="A335" s="72" t="s">
        <v>692</v>
      </c>
      <c r="B335" s="121" t="s">
        <v>693</v>
      </c>
      <c r="C335" s="122"/>
      <c r="D335" s="122"/>
      <c r="E335" s="122"/>
      <c r="F335" s="123"/>
      <c r="G335" s="46" t="s">
        <v>1452</v>
      </c>
      <c r="H335" s="49">
        <v>10</v>
      </c>
      <c r="I335" s="128"/>
      <c r="J335" s="129"/>
      <c r="K335" s="54">
        <f t="shared" si="4"/>
        <v>0</v>
      </c>
    </row>
    <row r="336" spans="1:11" s="5" customFormat="1" ht="30.75" customHeight="1">
      <c r="A336" s="72" t="s">
        <v>694</v>
      </c>
      <c r="B336" s="121" t="s">
        <v>695</v>
      </c>
      <c r="C336" s="122"/>
      <c r="D336" s="122"/>
      <c r="E336" s="122"/>
      <c r="F336" s="123"/>
      <c r="G336" s="46" t="s">
        <v>1452</v>
      </c>
      <c r="H336" s="49">
        <v>15</v>
      </c>
      <c r="I336" s="128"/>
      <c r="J336" s="129"/>
      <c r="K336" s="54">
        <f t="shared" ref="K336:K398" si="5">+ROUND(H336*I336,0)</f>
        <v>0</v>
      </c>
    </row>
    <row r="337" spans="1:11" s="5" customFormat="1">
      <c r="A337" s="71"/>
      <c r="B337" s="125" t="s">
        <v>696</v>
      </c>
      <c r="C337" s="126"/>
      <c r="D337" s="126"/>
      <c r="E337" s="126"/>
      <c r="F337" s="127"/>
      <c r="G337" s="42"/>
      <c r="H337" s="42"/>
      <c r="I337" s="136"/>
      <c r="J337" s="137"/>
      <c r="K337" s="39"/>
    </row>
    <row r="338" spans="1:11" s="5" customFormat="1">
      <c r="A338" s="71">
        <v>8.5</v>
      </c>
      <c r="B338" s="125" t="s">
        <v>697</v>
      </c>
      <c r="C338" s="126"/>
      <c r="D338" s="126"/>
      <c r="E338" s="126"/>
      <c r="F338" s="127"/>
      <c r="G338" s="42"/>
      <c r="H338" s="42"/>
      <c r="I338" s="136"/>
      <c r="J338" s="137"/>
      <c r="K338" s="39"/>
    </row>
    <row r="339" spans="1:11" s="5" customFormat="1">
      <c r="A339" s="72" t="s">
        <v>698</v>
      </c>
      <c r="B339" s="121" t="s">
        <v>699</v>
      </c>
      <c r="C339" s="122"/>
      <c r="D339" s="122"/>
      <c r="E339" s="122"/>
      <c r="F339" s="123"/>
      <c r="G339" s="46" t="s">
        <v>1446</v>
      </c>
      <c r="H339" s="49">
        <v>146</v>
      </c>
      <c r="I339" s="128"/>
      <c r="J339" s="129"/>
      <c r="K339" s="54">
        <f t="shared" si="5"/>
        <v>0</v>
      </c>
    </row>
    <row r="340" spans="1:11" s="5" customFormat="1">
      <c r="A340" s="72" t="s">
        <v>700</v>
      </c>
      <c r="B340" s="121" t="s">
        <v>701</v>
      </c>
      <c r="C340" s="122"/>
      <c r="D340" s="122"/>
      <c r="E340" s="122"/>
      <c r="F340" s="123"/>
      <c r="G340" s="46" t="s">
        <v>1446</v>
      </c>
      <c r="H340" s="49">
        <v>37</v>
      </c>
      <c r="I340" s="128"/>
      <c r="J340" s="129"/>
      <c r="K340" s="54">
        <f t="shared" si="5"/>
        <v>0</v>
      </c>
    </row>
    <row r="341" spans="1:11" s="5" customFormat="1">
      <c r="A341" s="72" t="s">
        <v>702</v>
      </c>
      <c r="B341" s="121" t="s">
        <v>703</v>
      </c>
      <c r="C341" s="122"/>
      <c r="D341" s="122"/>
      <c r="E341" s="122"/>
      <c r="F341" s="123"/>
      <c r="G341" s="46" t="s">
        <v>1446</v>
      </c>
      <c r="H341" s="49">
        <v>72</v>
      </c>
      <c r="I341" s="128"/>
      <c r="J341" s="129"/>
      <c r="K341" s="54">
        <f t="shared" si="5"/>
        <v>0</v>
      </c>
    </row>
    <row r="342" spans="1:11" s="5" customFormat="1">
      <c r="A342" s="72" t="s">
        <v>704</v>
      </c>
      <c r="B342" s="121" t="s">
        <v>705</v>
      </c>
      <c r="C342" s="122"/>
      <c r="D342" s="122"/>
      <c r="E342" s="122"/>
      <c r="F342" s="123"/>
      <c r="G342" s="46" t="s">
        <v>1446</v>
      </c>
      <c r="H342" s="49">
        <v>36</v>
      </c>
      <c r="I342" s="128"/>
      <c r="J342" s="129"/>
      <c r="K342" s="54">
        <f t="shared" si="5"/>
        <v>0</v>
      </c>
    </row>
    <row r="343" spans="1:11" s="5" customFormat="1">
      <c r="A343" s="72" t="s">
        <v>706</v>
      </c>
      <c r="B343" s="121" t="s">
        <v>707</v>
      </c>
      <c r="C343" s="122"/>
      <c r="D343" s="122"/>
      <c r="E343" s="122"/>
      <c r="F343" s="123"/>
      <c r="G343" s="46" t="s">
        <v>1446</v>
      </c>
      <c r="H343" s="49">
        <v>205</v>
      </c>
      <c r="I343" s="128"/>
      <c r="J343" s="129"/>
      <c r="K343" s="54">
        <f t="shared" si="5"/>
        <v>0</v>
      </c>
    </row>
    <row r="344" spans="1:11" s="5" customFormat="1">
      <c r="A344" s="72" t="s">
        <v>708</v>
      </c>
      <c r="B344" s="121" t="s">
        <v>709</v>
      </c>
      <c r="C344" s="122"/>
      <c r="D344" s="122"/>
      <c r="E344" s="122"/>
      <c r="F344" s="123"/>
      <c r="G344" s="46" t="s">
        <v>1446</v>
      </c>
      <c r="H344" s="49">
        <v>184</v>
      </c>
      <c r="I344" s="128"/>
      <c r="J344" s="129"/>
      <c r="K344" s="54">
        <f t="shared" si="5"/>
        <v>0</v>
      </c>
    </row>
    <row r="345" spans="1:11" s="5" customFormat="1">
      <c r="A345" s="71">
        <v>8.6</v>
      </c>
      <c r="B345" s="125" t="s">
        <v>710</v>
      </c>
      <c r="C345" s="126"/>
      <c r="D345" s="126"/>
      <c r="E345" s="126"/>
      <c r="F345" s="127"/>
      <c r="G345" s="42"/>
      <c r="H345" s="42"/>
      <c r="I345" s="136"/>
      <c r="J345" s="137"/>
      <c r="K345" s="39"/>
    </row>
    <row r="346" spans="1:11" s="5" customFormat="1" ht="35.25" customHeight="1">
      <c r="A346" s="72" t="s">
        <v>711</v>
      </c>
      <c r="B346" s="121" t="s">
        <v>712</v>
      </c>
      <c r="C346" s="122"/>
      <c r="D346" s="122"/>
      <c r="E346" s="122"/>
      <c r="F346" s="123"/>
      <c r="G346" s="46" t="s">
        <v>1452</v>
      </c>
      <c r="H346" s="49">
        <v>184</v>
      </c>
      <c r="I346" s="128"/>
      <c r="J346" s="129"/>
      <c r="K346" s="54">
        <f t="shared" si="5"/>
        <v>0</v>
      </c>
    </row>
    <row r="347" spans="1:11" s="5" customFormat="1" ht="35.25" customHeight="1">
      <c r="A347" s="72" t="s">
        <v>713</v>
      </c>
      <c r="B347" s="121" t="s">
        <v>714</v>
      </c>
      <c r="C347" s="122"/>
      <c r="D347" s="122"/>
      <c r="E347" s="122"/>
      <c r="F347" s="123"/>
      <c r="G347" s="46" t="s">
        <v>1452</v>
      </c>
      <c r="H347" s="49">
        <v>63</v>
      </c>
      <c r="I347" s="128"/>
      <c r="J347" s="129"/>
      <c r="K347" s="54">
        <f t="shared" si="5"/>
        <v>0</v>
      </c>
    </row>
    <row r="348" spans="1:11" s="5" customFormat="1" ht="35.25" customHeight="1">
      <c r="A348" s="72" t="s">
        <v>715</v>
      </c>
      <c r="B348" s="121" t="s">
        <v>716</v>
      </c>
      <c r="C348" s="122"/>
      <c r="D348" s="122"/>
      <c r="E348" s="122"/>
      <c r="F348" s="123"/>
      <c r="G348" s="46" t="s">
        <v>1452</v>
      </c>
      <c r="H348" s="49">
        <v>65</v>
      </c>
      <c r="I348" s="128"/>
      <c r="J348" s="129"/>
      <c r="K348" s="54">
        <f t="shared" si="5"/>
        <v>0</v>
      </c>
    </row>
    <row r="349" spans="1:11" s="5" customFormat="1" ht="35.25" customHeight="1">
      <c r="A349" s="72" t="s">
        <v>717</v>
      </c>
      <c r="B349" s="121" t="s">
        <v>718</v>
      </c>
      <c r="C349" s="122"/>
      <c r="D349" s="122"/>
      <c r="E349" s="122"/>
      <c r="F349" s="123"/>
      <c r="G349" s="46" t="s">
        <v>1452</v>
      </c>
      <c r="H349" s="49">
        <v>172</v>
      </c>
      <c r="I349" s="128"/>
      <c r="J349" s="129"/>
      <c r="K349" s="54">
        <f t="shared" si="5"/>
        <v>0</v>
      </c>
    </row>
    <row r="350" spans="1:11" s="5" customFormat="1">
      <c r="A350" s="71">
        <v>8.6999999999999993</v>
      </c>
      <c r="B350" s="125" t="s">
        <v>719</v>
      </c>
      <c r="C350" s="126"/>
      <c r="D350" s="126"/>
      <c r="E350" s="126"/>
      <c r="F350" s="127"/>
      <c r="G350" s="42"/>
      <c r="H350" s="42"/>
      <c r="I350" s="136"/>
      <c r="J350" s="137"/>
      <c r="K350" s="39"/>
    </row>
    <row r="351" spans="1:11" s="5" customFormat="1" ht="33" customHeight="1">
      <c r="A351" s="72" t="s">
        <v>720</v>
      </c>
      <c r="B351" s="121" t="s">
        <v>721</v>
      </c>
      <c r="C351" s="122"/>
      <c r="D351" s="122"/>
      <c r="E351" s="122"/>
      <c r="F351" s="123"/>
      <c r="G351" s="46" t="s">
        <v>1452</v>
      </c>
      <c r="H351" s="49">
        <v>42</v>
      </c>
      <c r="I351" s="128"/>
      <c r="J351" s="129"/>
      <c r="K351" s="54">
        <f t="shared" si="5"/>
        <v>0</v>
      </c>
    </row>
    <row r="352" spans="1:11" s="5" customFormat="1" ht="33" customHeight="1">
      <c r="A352" s="72" t="s">
        <v>722</v>
      </c>
      <c r="B352" s="121" t="s">
        <v>723</v>
      </c>
      <c r="C352" s="122"/>
      <c r="D352" s="122"/>
      <c r="E352" s="122"/>
      <c r="F352" s="123"/>
      <c r="G352" s="46" t="s">
        <v>1452</v>
      </c>
      <c r="H352" s="49">
        <v>15</v>
      </c>
      <c r="I352" s="128"/>
      <c r="J352" s="129"/>
      <c r="K352" s="54">
        <f t="shared" si="5"/>
        <v>0</v>
      </c>
    </row>
    <row r="353" spans="1:11" s="5" customFormat="1" ht="33" customHeight="1">
      <c r="A353" s="72" t="s">
        <v>724</v>
      </c>
      <c r="B353" s="121" t="s">
        <v>725</v>
      </c>
      <c r="C353" s="122"/>
      <c r="D353" s="122"/>
      <c r="E353" s="122"/>
      <c r="F353" s="123"/>
      <c r="G353" s="46" t="s">
        <v>1452</v>
      </c>
      <c r="H353" s="49">
        <v>15</v>
      </c>
      <c r="I353" s="128"/>
      <c r="J353" s="129"/>
      <c r="K353" s="54">
        <f t="shared" si="5"/>
        <v>0</v>
      </c>
    </row>
    <row r="354" spans="1:11" s="5" customFormat="1" ht="33" customHeight="1">
      <c r="A354" s="72" t="s">
        <v>726</v>
      </c>
      <c r="B354" s="121" t="s">
        <v>727</v>
      </c>
      <c r="C354" s="122"/>
      <c r="D354" s="122"/>
      <c r="E354" s="122"/>
      <c r="F354" s="123"/>
      <c r="G354" s="46" t="s">
        <v>1452</v>
      </c>
      <c r="H354" s="49">
        <v>12</v>
      </c>
      <c r="I354" s="128"/>
      <c r="J354" s="129"/>
      <c r="K354" s="54">
        <f t="shared" si="5"/>
        <v>0</v>
      </c>
    </row>
    <row r="355" spans="1:11" s="5" customFormat="1">
      <c r="A355" s="71">
        <v>8.8000000000000007</v>
      </c>
      <c r="B355" s="125" t="s">
        <v>728</v>
      </c>
      <c r="C355" s="126"/>
      <c r="D355" s="126"/>
      <c r="E355" s="126"/>
      <c r="F355" s="127"/>
      <c r="G355" s="42"/>
      <c r="H355" s="42"/>
      <c r="I355" s="136"/>
      <c r="J355" s="137"/>
      <c r="K355" s="39"/>
    </row>
    <row r="356" spans="1:11" s="5" customFormat="1" ht="31.5" customHeight="1">
      <c r="A356" s="72" t="s">
        <v>729</v>
      </c>
      <c r="B356" s="121" t="s">
        <v>730</v>
      </c>
      <c r="C356" s="122"/>
      <c r="D356" s="122"/>
      <c r="E356" s="122"/>
      <c r="F356" s="123"/>
      <c r="G356" s="46" t="s">
        <v>1452</v>
      </c>
      <c r="H356" s="49">
        <v>15</v>
      </c>
      <c r="I356" s="128"/>
      <c r="J356" s="129"/>
      <c r="K356" s="54">
        <f t="shared" si="5"/>
        <v>0</v>
      </c>
    </row>
    <row r="357" spans="1:11" s="5" customFormat="1" ht="31.5" customHeight="1">
      <c r="A357" s="72" t="s">
        <v>731</v>
      </c>
      <c r="B357" s="121" t="s">
        <v>732</v>
      </c>
      <c r="C357" s="122"/>
      <c r="D357" s="122"/>
      <c r="E357" s="122"/>
      <c r="F357" s="123"/>
      <c r="G357" s="46" t="s">
        <v>1452</v>
      </c>
      <c r="H357" s="49">
        <v>30</v>
      </c>
      <c r="I357" s="128"/>
      <c r="J357" s="129"/>
      <c r="K357" s="54">
        <f t="shared" si="5"/>
        <v>0</v>
      </c>
    </row>
    <row r="358" spans="1:11" s="5" customFormat="1" ht="31.5" customHeight="1">
      <c r="A358" s="72" t="s">
        <v>733</v>
      </c>
      <c r="B358" s="121" t="s">
        <v>734</v>
      </c>
      <c r="C358" s="122"/>
      <c r="D358" s="122"/>
      <c r="E358" s="122"/>
      <c r="F358" s="123"/>
      <c r="G358" s="46" t="s">
        <v>1452</v>
      </c>
      <c r="H358" s="49">
        <v>13</v>
      </c>
      <c r="I358" s="128"/>
      <c r="J358" s="129"/>
      <c r="K358" s="54">
        <f t="shared" si="5"/>
        <v>0</v>
      </c>
    </row>
    <row r="359" spans="1:11" s="5" customFormat="1" ht="31.5" customHeight="1">
      <c r="A359" s="72" t="s">
        <v>735</v>
      </c>
      <c r="B359" s="121" t="s">
        <v>736</v>
      </c>
      <c r="C359" s="122"/>
      <c r="D359" s="122"/>
      <c r="E359" s="122"/>
      <c r="F359" s="123"/>
      <c r="G359" s="46" t="s">
        <v>1452</v>
      </c>
      <c r="H359" s="49">
        <v>10</v>
      </c>
      <c r="I359" s="128"/>
      <c r="J359" s="129"/>
      <c r="K359" s="54">
        <f t="shared" si="5"/>
        <v>0</v>
      </c>
    </row>
    <row r="360" spans="1:11" s="5" customFormat="1" ht="31.5" customHeight="1">
      <c r="A360" s="72" t="s">
        <v>737</v>
      </c>
      <c r="B360" s="121" t="s">
        <v>738</v>
      </c>
      <c r="C360" s="122"/>
      <c r="D360" s="122"/>
      <c r="E360" s="122"/>
      <c r="F360" s="123"/>
      <c r="G360" s="46" t="s">
        <v>1452</v>
      </c>
      <c r="H360" s="49">
        <v>2</v>
      </c>
      <c r="I360" s="128"/>
      <c r="J360" s="129"/>
      <c r="K360" s="54">
        <f t="shared" si="5"/>
        <v>0</v>
      </c>
    </row>
    <row r="361" spans="1:11" s="5" customFormat="1">
      <c r="A361" s="71">
        <v>8.9</v>
      </c>
      <c r="B361" s="125" t="s">
        <v>739</v>
      </c>
      <c r="C361" s="126"/>
      <c r="D361" s="126"/>
      <c r="E361" s="126"/>
      <c r="F361" s="127"/>
      <c r="G361" s="42"/>
      <c r="H361" s="42"/>
      <c r="I361" s="136"/>
      <c r="J361" s="137"/>
      <c r="K361" s="39"/>
    </row>
    <row r="362" spans="1:11" s="5" customFormat="1">
      <c r="A362" s="72" t="s">
        <v>740</v>
      </c>
      <c r="B362" s="121" t="s">
        <v>741</v>
      </c>
      <c r="C362" s="122"/>
      <c r="D362" s="122"/>
      <c r="E362" s="122"/>
      <c r="F362" s="123"/>
      <c r="G362" s="46" t="s">
        <v>1446</v>
      </c>
      <c r="H362" s="49">
        <v>13</v>
      </c>
      <c r="I362" s="128"/>
      <c r="J362" s="129"/>
      <c r="K362" s="54">
        <f t="shared" si="5"/>
        <v>0</v>
      </c>
    </row>
    <row r="363" spans="1:11" s="5" customFormat="1">
      <c r="A363" s="72" t="s">
        <v>742</v>
      </c>
      <c r="B363" s="121" t="s">
        <v>743</v>
      </c>
      <c r="C363" s="122"/>
      <c r="D363" s="122"/>
      <c r="E363" s="122"/>
      <c r="F363" s="123"/>
      <c r="G363" s="46" t="s">
        <v>1446</v>
      </c>
      <c r="H363" s="49">
        <v>53</v>
      </c>
      <c r="I363" s="128"/>
      <c r="J363" s="129"/>
      <c r="K363" s="54">
        <f t="shared" si="5"/>
        <v>0</v>
      </c>
    </row>
    <row r="364" spans="1:11" s="5" customFormat="1">
      <c r="A364" s="72" t="s">
        <v>744</v>
      </c>
      <c r="B364" s="121" t="s">
        <v>745</v>
      </c>
      <c r="C364" s="122"/>
      <c r="D364" s="122"/>
      <c r="E364" s="122"/>
      <c r="F364" s="123"/>
      <c r="G364" s="46" t="s">
        <v>1446</v>
      </c>
      <c r="H364" s="49">
        <v>81</v>
      </c>
      <c r="I364" s="128"/>
      <c r="J364" s="129"/>
      <c r="K364" s="54">
        <f t="shared" si="5"/>
        <v>0</v>
      </c>
    </row>
    <row r="365" spans="1:11" s="5" customFormat="1">
      <c r="A365" s="72" t="s">
        <v>746</v>
      </c>
      <c r="B365" s="121" t="s">
        <v>747</v>
      </c>
      <c r="C365" s="122"/>
      <c r="D365" s="122"/>
      <c r="E365" s="122"/>
      <c r="F365" s="123"/>
      <c r="G365" s="46" t="s">
        <v>1446</v>
      </c>
      <c r="H365" s="49">
        <v>34</v>
      </c>
      <c r="I365" s="128"/>
      <c r="J365" s="129"/>
      <c r="K365" s="54">
        <f t="shared" si="5"/>
        <v>0</v>
      </c>
    </row>
    <row r="366" spans="1:11" s="5" customFormat="1">
      <c r="A366" s="71" t="s">
        <v>748</v>
      </c>
      <c r="B366" s="125" t="s">
        <v>749</v>
      </c>
      <c r="C366" s="126"/>
      <c r="D366" s="126"/>
      <c r="E366" s="126"/>
      <c r="F366" s="127"/>
      <c r="G366" s="42"/>
      <c r="H366" s="42"/>
      <c r="I366" s="136"/>
      <c r="J366" s="137"/>
      <c r="K366" s="39"/>
    </row>
    <row r="367" spans="1:11" s="5" customFormat="1">
      <c r="A367" s="72" t="s">
        <v>750</v>
      </c>
      <c r="B367" s="121" t="s">
        <v>751</v>
      </c>
      <c r="C367" s="122"/>
      <c r="D367" s="122"/>
      <c r="E367" s="122"/>
      <c r="F367" s="123"/>
      <c r="G367" s="46" t="s">
        <v>1452</v>
      </c>
      <c r="H367" s="49">
        <v>14</v>
      </c>
      <c r="I367" s="128"/>
      <c r="J367" s="129"/>
      <c r="K367" s="54">
        <f t="shared" si="5"/>
        <v>0</v>
      </c>
    </row>
    <row r="368" spans="1:11" s="5" customFormat="1">
      <c r="A368" s="72" t="s">
        <v>752</v>
      </c>
      <c r="B368" s="121" t="s">
        <v>753</v>
      </c>
      <c r="C368" s="122"/>
      <c r="D368" s="122"/>
      <c r="E368" s="122"/>
      <c r="F368" s="123"/>
      <c r="G368" s="46" t="s">
        <v>1448</v>
      </c>
      <c r="H368" s="49">
        <v>131</v>
      </c>
      <c r="I368" s="128"/>
      <c r="J368" s="129"/>
      <c r="K368" s="54">
        <f t="shared" si="5"/>
        <v>0</v>
      </c>
    </row>
    <row r="369" spans="1:11" s="5" customFormat="1">
      <c r="A369" s="72" t="s">
        <v>754</v>
      </c>
      <c r="B369" s="121" t="s">
        <v>755</v>
      </c>
      <c r="C369" s="122"/>
      <c r="D369" s="122"/>
      <c r="E369" s="122"/>
      <c r="F369" s="123"/>
      <c r="G369" s="46" t="s">
        <v>1448</v>
      </c>
      <c r="H369" s="49">
        <v>55</v>
      </c>
      <c r="I369" s="128"/>
      <c r="J369" s="129"/>
      <c r="K369" s="54">
        <f t="shared" si="5"/>
        <v>0</v>
      </c>
    </row>
    <row r="370" spans="1:11" s="5" customFormat="1">
      <c r="A370" s="72" t="s">
        <v>756</v>
      </c>
      <c r="B370" s="121" t="s">
        <v>757</v>
      </c>
      <c r="C370" s="122"/>
      <c r="D370" s="122"/>
      <c r="E370" s="122"/>
      <c r="F370" s="123"/>
      <c r="G370" s="46" t="s">
        <v>1448</v>
      </c>
      <c r="H370" s="49">
        <v>76</v>
      </c>
      <c r="I370" s="128"/>
      <c r="J370" s="129"/>
      <c r="K370" s="54">
        <f t="shared" si="5"/>
        <v>0</v>
      </c>
    </row>
    <row r="371" spans="1:11" s="5" customFormat="1">
      <c r="A371" s="72" t="s">
        <v>758</v>
      </c>
      <c r="B371" s="121" t="s">
        <v>759</v>
      </c>
      <c r="C371" s="122"/>
      <c r="D371" s="122"/>
      <c r="E371" s="122"/>
      <c r="F371" s="123"/>
      <c r="G371" s="46" t="s">
        <v>1448</v>
      </c>
      <c r="H371" s="49">
        <v>33</v>
      </c>
      <c r="I371" s="128"/>
      <c r="J371" s="129"/>
      <c r="K371" s="54">
        <f t="shared" si="5"/>
        <v>0</v>
      </c>
    </row>
    <row r="372" spans="1:11" s="5" customFormat="1">
      <c r="A372" s="71"/>
      <c r="B372" s="125" t="s">
        <v>760</v>
      </c>
      <c r="C372" s="126"/>
      <c r="D372" s="126"/>
      <c r="E372" s="126"/>
      <c r="F372" s="127"/>
      <c r="G372" s="42"/>
      <c r="H372" s="42"/>
      <c r="I372" s="136"/>
      <c r="J372" s="137"/>
      <c r="K372" s="39"/>
    </row>
    <row r="373" spans="1:11" s="5" customFormat="1">
      <c r="A373" s="71">
        <v>8.11</v>
      </c>
      <c r="B373" s="125" t="s">
        <v>761</v>
      </c>
      <c r="C373" s="126"/>
      <c r="D373" s="126"/>
      <c r="E373" s="126"/>
      <c r="F373" s="127"/>
      <c r="G373" s="42"/>
      <c r="H373" s="42"/>
      <c r="I373" s="136"/>
      <c r="J373" s="137"/>
      <c r="K373" s="39"/>
    </row>
    <row r="374" spans="1:11" s="5" customFormat="1" ht="28.5" customHeight="1">
      <c r="A374" s="72" t="s">
        <v>762</v>
      </c>
      <c r="B374" s="121" t="s">
        <v>763</v>
      </c>
      <c r="C374" s="122"/>
      <c r="D374" s="122"/>
      <c r="E374" s="122"/>
      <c r="F374" s="123"/>
      <c r="G374" s="46" t="s">
        <v>1446</v>
      </c>
      <c r="H374" s="49">
        <v>472</v>
      </c>
      <c r="I374" s="128"/>
      <c r="J374" s="129"/>
      <c r="K374" s="54">
        <f t="shared" si="5"/>
        <v>0</v>
      </c>
    </row>
    <row r="375" spans="1:11" s="5" customFormat="1" ht="28.5" customHeight="1">
      <c r="A375" s="72" t="s">
        <v>764</v>
      </c>
      <c r="B375" s="121" t="s">
        <v>765</v>
      </c>
      <c r="C375" s="122"/>
      <c r="D375" s="122"/>
      <c r="E375" s="122"/>
      <c r="F375" s="123"/>
      <c r="G375" s="46" t="s">
        <v>1446</v>
      </c>
      <c r="H375" s="49">
        <v>14</v>
      </c>
      <c r="I375" s="128"/>
      <c r="J375" s="129"/>
      <c r="K375" s="54">
        <f t="shared" si="5"/>
        <v>0</v>
      </c>
    </row>
    <row r="376" spans="1:11" s="5" customFormat="1" ht="28.5" customHeight="1">
      <c r="A376" s="72" t="s">
        <v>766</v>
      </c>
      <c r="B376" s="121" t="s">
        <v>767</v>
      </c>
      <c r="C376" s="122"/>
      <c r="D376" s="122"/>
      <c r="E376" s="122"/>
      <c r="F376" s="123"/>
      <c r="G376" s="46" t="s">
        <v>1446</v>
      </c>
      <c r="H376" s="49">
        <v>427</v>
      </c>
      <c r="I376" s="128"/>
      <c r="J376" s="129"/>
      <c r="K376" s="54">
        <f t="shared" si="5"/>
        <v>0</v>
      </c>
    </row>
    <row r="377" spans="1:11" s="5" customFormat="1" ht="28.5" customHeight="1">
      <c r="A377" s="72" t="s">
        <v>768</v>
      </c>
      <c r="B377" s="121" t="s">
        <v>769</v>
      </c>
      <c r="C377" s="122"/>
      <c r="D377" s="122"/>
      <c r="E377" s="122"/>
      <c r="F377" s="123"/>
      <c r="G377" s="46" t="s">
        <v>1446</v>
      </c>
      <c r="H377" s="49">
        <v>230</v>
      </c>
      <c r="I377" s="128"/>
      <c r="J377" s="129"/>
      <c r="K377" s="54">
        <f t="shared" si="5"/>
        <v>0</v>
      </c>
    </row>
    <row r="378" spans="1:11" s="5" customFormat="1" ht="28.5" customHeight="1">
      <c r="A378" s="72" t="s">
        <v>770</v>
      </c>
      <c r="B378" s="121" t="s">
        <v>771</v>
      </c>
      <c r="C378" s="122"/>
      <c r="D378" s="122"/>
      <c r="E378" s="122"/>
      <c r="F378" s="123"/>
      <c r="G378" s="46" t="s">
        <v>1446</v>
      </c>
      <c r="H378" s="49">
        <v>34</v>
      </c>
      <c r="I378" s="128"/>
      <c r="J378" s="129"/>
      <c r="K378" s="54">
        <f t="shared" si="5"/>
        <v>0</v>
      </c>
    </row>
    <row r="379" spans="1:11" s="5" customFormat="1" ht="28.5" customHeight="1">
      <c r="A379" s="72" t="s">
        <v>772</v>
      </c>
      <c r="B379" s="121" t="s">
        <v>773</v>
      </c>
      <c r="C379" s="122"/>
      <c r="D379" s="122"/>
      <c r="E379" s="122"/>
      <c r="F379" s="123"/>
      <c r="G379" s="46" t="s">
        <v>1446</v>
      </c>
      <c r="H379" s="49">
        <v>49</v>
      </c>
      <c r="I379" s="128"/>
      <c r="J379" s="129"/>
      <c r="K379" s="54">
        <f t="shared" si="5"/>
        <v>0</v>
      </c>
    </row>
    <row r="380" spans="1:11" s="5" customFormat="1" ht="28.5" customHeight="1">
      <c r="A380" s="72" t="s">
        <v>774</v>
      </c>
      <c r="B380" s="121" t="s">
        <v>775</v>
      </c>
      <c r="C380" s="122"/>
      <c r="D380" s="122"/>
      <c r="E380" s="122"/>
      <c r="F380" s="123"/>
      <c r="G380" s="46" t="s">
        <v>1446</v>
      </c>
      <c r="H380" s="49">
        <v>29</v>
      </c>
      <c r="I380" s="128"/>
      <c r="J380" s="129"/>
      <c r="K380" s="54">
        <f t="shared" si="5"/>
        <v>0</v>
      </c>
    </row>
    <row r="381" spans="1:11" s="5" customFormat="1" ht="20.25" customHeight="1">
      <c r="A381" s="71">
        <v>8.1199999999999992</v>
      </c>
      <c r="B381" s="125" t="s">
        <v>776</v>
      </c>
      <c r="C381" s="126"/>
      <c r="D381" s="126"/>
      <c r="E381" s="126"/>
      <c r="F381" s="127"/>
      <c r="G381" s="42"/>
      <c r="H381" s="42"/>
      <c r="I381" s="136"/>
      <c r="J381" s="137"/>
      <c r="K381" s="39"/>
    </row>
    <row r="382" spans="1:11" s="5" customFormat="1" ht="51" customHeight="1">
      <c r="A382" s="72" t="s">
        <v>777</v>
      </c>
      <c r="B382" s="121" t="s">
        <v>778</v>
      </c>
      <c r="C382" s="122"/>
      <c r="D382" s="122"/>
      <c r="E382" s="122"/>
      <c r="F382" s="123"/>
      <c r="G382" s="46" t="s">
        <v>1452</v>
      </c>
      <c r="H382" s="49">
        <v>41</v>
      </c>
      <c r="I382" s="128"/>
      <c r="J382" s="129"/>
      <c r="K382" s="54">
        <f t="shared" si="5"/>
        <v>0</v>
      </c>
    </row>
    <row r="383" spans="1:11" s="5" customFormat="1" ht="51" customHeight="1">
      <c r="A383" s="72" t="s">
        <v>779</v>
      </c>
      <c r="B383" s="121" t="s">
        <v>780</v>
      </c>
      <c r="C383" s="122"/>
      <c r="D383" s="122"/>
      <c r="E383" s="122"/>
      <c r="F383" s="123"/>
      <c r="G383" s="46" t="s">
        <v>1452</v>
      </c>
      <c r="H383" s="49">
        <v>41</v>
      </c>
      <c r="I383" s="128"/>
      <c r="J383" s="129"/>
      <c r="K383" s="54">
        <f t="shared" si="5"/>
        <v>0</v>
      </c>
    </row>
    <row r="384" spans="1:11" s="5" customFormat="1" ht="51" customHeight="1">
      <c r="A384" s="72" t="s">
        <v>781</v>
      </c>
      <c r="B384" s="121" t="s">
        <v>782</v>
      </c>
      <c r="C384" s="122"/>
      <c r="D384" s="122"/>
      <c r="E384" s="122"/>
      <c r="F384" s="123"/>
      <c r="G384" s="46" t="s">
        <v>1452</v>
      </c>
      <c r="H384" s="49">
        <v>18</v>
      </c>
      <c r="I384" s="128"/>
      <c r="J384" s="129"/>
      <c r="K384" s="54">
        <f t="shared" si="5"/>
        <v>0</v>
      </c>
    </row>
    <row r="385" spans="1:11" s="5" customFormat="1" ht="23.25" customHeight="1">
      <c r="A385" s="71">
        <v>8.1300000000000008</v>
      </c>
      <c r="B385" s="125" t="s">
        <v>783</v>
      </c>
      <c r="C385" s="126"/>
      <c r="D385" s="126"/>
      <c r="E385" s="126"/>
      <c r="F385" s="127"/>
      <c r="G385" s="42"/>
      <c r="H385" s="42"/>
      <c r="I385" s="136"/>
      <c r="J385" s="137"/>
      <c r="K385" s="39"/>
    </row>
    <row r="386" spans="1:11" s="5" customFormat="1" ht="31.5" customHeight="1">
      <c r="A386" s="72" t="s">
        <v>784</v>
      </c>
      <c r="B386" s="121" t="s">
        <v>785</v>
      </c>
      <c r="C386" s="122"/>
      <c r="D386" s="122"/>
      <c r="E386" s="122"/>
      <c r="F386" s="123"/>
      <c r="G386" s="46" t="s">
        <v>1452</v>
      </c>
      <c r="H386" s="49">
        <v>208</v>
      </c>
      <c r="I386" s="128"/>
      <c r="J386" s="129"/>
      <c r="K386" s="54">
        <f t="shared" si="5"/>
        <v>0</v>
      </c>
    </row>
    <row r="387" spans="1:11" s="5" customFormat="1" ht="31.5" customHeight="1">
      <c r="A387" s="72" t="s">
        <v>786</v>
      </c>
      <c r="B387" s="121" t="s">
        <v>787</v>
      </c>
      <c r="C387" s="122"/>
      <c r="D387" s="122"/>
      <c r="E387" s="122"/>
      <c r="F387" s="123"/>
      <c r="G387" s="46" t="s">
        <v>1452</v>
      </c>
      <c r="H387" s="49">
        <v>92</v>
      </c>
      <c r="I387" s="128"/>
      <c r="J387" s="129"/>
      <c r="K387" s="54">
        <f t="shared" si="5"/>
        <v>0</v>
      </c>
    </row>
    <row r="388" spans="1:11" s="5" customFormat="1" ht="31.5" customHeight="1">
      <c r="A388" s="72" t="s">
        <v>788</v>
      </c>
      <c r="B388" s="121" t="s">
        <v>789</v>
      </c>
      <c r="C388" s="122"/>
      <c r="D388" s="122"/>
      <c r="E388" s="122"/>
      <c r="F388" s="123"/>
      <c r="G388" s="46" t="s">
        <v>1452</v>
      </c>
      <c r="H388" s="49">
        <v>1</v>
      </c>
      <c r="I388" s="128"/>
      <c r="J388" s="129"/>
      <c r="K388" s="54">
        <f t="shared" si="5"/>
        <v>0</v>
      </c>
    </row>
    <row r="389" spans="1:11" s="5" customFormat="1" ht="31.5" customHeight="1">
      <c r="A389" s="72" t="s">
        <v>790</v>
      </c>
      <c r="B389" s="121" t="s">
        <v>791</v>
      </c>
      <c r="C389" s="122"/>
      <c r="D389" s="122"/>
      <c r="E389" s="122"/>
      <c r="F389" s="123"/>
      <c r="G389" s="46" t="s">
        <v>1452</v>
      </c>
      <c r="H389" s="49">
        <v>1</v>
      </c>
      <c r="I389" s="128"/>
      <c r="J389" s="129"/>
      <c r="K389" s="54">
        <f t="shared" si="5"/>
        <v>0</v>
      </c>
    </row>
    <row r="390" spans="1:11" s="5" customFormat="1" ht="31.5" customHeight="1">
      <c r="A390" s="72" t="s">
        <v>792</v>
      </c>
      <c r="B390" s="121" t="s">
        <v>793</v>
      </c>
      <c r="C390" s="122"/>
      <c r="D390" s="122"/>
      <c r="E390" s="122"/>
      <c r="F390" s="123"/>
      <c r="G390" s="46" t="s">
        <v>1452</v>
      </c>
      <c r="H390" s="49">
        <v>300</v>
      </c>
      <c r="I390" s="128"/>
      <c r="J390" s="129"/>
      <c r="K390" s="54">
        <f t="shared" si="5"/>
        <v>0</v>
      </c>
    </row>
    <row r="391" spans="1:11" s="5" customFormat="1" ht="31.5" customHeight="1">
      <c r="A391" s="72" t="s">
        <v>794</v>
      </c>
      <c r="B391" s="121" t="s">
        <v>795</v>
      </c>
      <c r="C391" s="122"/>
      <c r="D391" s="122"/>
      <c r="E391" s="122"/>
      <c r="F391" s="123"/>
      <c r="G391" s="46" t="s">
        <v>1452</v>
      </c>
      <c r="H391" s="49">
        <v>2</v>
      </c>
      <c r="I391" s="128"/>
      <c r="J391" s="129"/>
      <c r="K391" s="54">
        <f t="shared" si="5"/>
        <v>0</v>
      </c>
    </row>
    <row r="392" spans="1:11" s="5" customFormat="1" ht="31.5" customHeight="1">
      <c r="A392" s="72" t="s">
        <v>796</v>
      </c>
      <c r="B392" s="121" t="s">
        <v>797</v>
      </c>
      <c r="C392" s="122"/>
      <c r="D392" s="122"/>
      <c r="E392" s="122"/>
      <c r="F392" s="123"/>
      <c r="G392" s="46" t="s">
        <v>1452</v>
      </c>
      <c r="H392" s="49">
        <v>6</v>
      </c>
      <c r="I392" s="128"/>
      <c r="J392" s="129"/>
      <c r="K392" s="54">
        <f t="shared" si="5"/>
        <v>0</v>
      </c>
    </row>
    <row r="393" spans="1:11" s="5" customFormat="1" ht="31.5" customHeight="1">
      <c r="A393" s="72" t="s">
        <v>798</v>
      </c>
      <c r="B393" s="121" t="s">
        <v>799</v>
      </c>
      <c r="C393" s="122"/>
      <c r="D393" s="122"/>
      <c r="E393" s="122"/>
      <c r="F393" s="123"/>
      <c r="G393" s="46" t="s">
        <v>1452</v>
      </c>
      <c r="H393" s="49">
        <v>1</v>
      </c>
      <c r="I393" s="128"/>
      <c r="J393" s="129"/>
      <c r="K393" s="54">
        <f t="shared" si="5"/>
        <v>0</v>
      </c>
    </row>
    <row r="394" spans="1:11" s="5" customFormat="1" ht="42" customHeight="1">
      <c r="A394" s="72" t="s">
        <v>800</v>
      </c>
      <c r="B394" s="121" t="s">
        <v>801</v>
      </c>
      <c r="C394" s="122"/>
      <c r="D394" s="122"/>
      <c r="E394" s="122"/>
      <c r="F394" s="123"/>
      <c r="G394" s="46" t="s">
        <v>1452</v>
      </c>
      <c r="H394" s="49">
        <v>5</v>
      </c>
      <c r="I394" s="128"/>
      <c r="J394" s="129"/>
      <c r="K394" s="54">
        <f t="shared" si="5"/>
        <v>0</v>
      </c>
    </row>
    <row r="395" spans="1:11" s="5" customFormat="1" ht="36.75" customHeight="1">
      <c r="A395" s="72" t="s">
        <v>802</v>
      </c>
      <c r="B395" s="121" t="s">
        <v>803</v>
      </c>
      <c r="C395" s="122"/>
      <c r="D395" s="122"/>
      <c r="E395" s="122"/>
      <c r="F395" s="123"/>
      <c r="G395" s="46" t="s">
        <v>1452</v>
      </c>
      <c r="H395" s="49">
        <v>9</v>
      </c>
      <c r="I395" s="128"/>
      <c r="J395" s="129"/>
      <c r="K395" s="54">
        <f t="shared" si="5"/>
        <v>0</v>
      </c>
    </row>
    <row r="396" spans="1:11" s="5" customFormat="1" ht="19.5" customHeight="1">
      <c r="A396" s="71">
        <v>8.14</v>
      </c>
      <c r="B396" s="125" t="s">
        <v>804</v>
      </c>
      <c r="C396" s="126"/>
      <c r="D396" s="126"/>
      <c r="E396" s="126"/>
      <c r="F396" s="127"/>
      <c r="G396" s="42"/>
      <c r="H396" s="42"/>
      <c r="I396" s="136"/>
      <c r="J396" s="137"/>
      <c r="K396" s="39"/>
    </row>
    <row r="397" spans="1:11" s="5" customFormat="1">
      <c r="A397" s="72" t="s">
        <v>805</v>
      </c>
      <c r="B397" s="121" t="s">
        <v>806</v>
      </c>
      <c r="C397" s="122"/>
      <c r="D397" s="122"/>
      <c r="E397" s="122"/>
      <c r="F397" s="123"/>
      <c r="G397" s="46" t="s">
        <v>1446</v>
      </c>
      <c r="H397" s="49">
        <v>20</v>
      </c>
      <c r="I397" s="128"/>
      <c r="J397" s="129"/>
      <c r="K397" s="54">
        <f t="shared" si="5"/>
        <v>0</v>
      </c>
    </row>
    <row r="398" spans="1:11" s="5" customFormat="1">
      <c r="A398" s="72" t="s">
        <v>807</v>
      </c>
      <c r="B398" s="121" t="s">
        <v>808</v>
      </c>
      <c r="C398" s="122"/>
      <c r="D398" s="122"/>
      <c r="E398" s="122"/>
      <c r="F398" s="123"/>
      <c r="G398" s="46" t="s">
        <v>1452</v>
      </c>
      <c r="H398" s="49">
        <v>15</v>
      </c>
      <c r="I398" s="128"/>
      <c r="J398" s="129"/>
      <c r="K398" s="54">
        <f t="shared" si="5"/>
        <v>0</v>
      </c>
    </row>
    <row r="399" spans="1:11" s="5" customFormat="1" ht="20.25" customHeight="1">
      <c r="A399" s="71" t="s">
        <v>809</v>
      </c>
      <c r="B399" s="125" t="s">
        <v>810</v>
      </c>
      <c r="C399" s="126"/>
      <c r="D399" s="126"/>
      <c r="E399" s="126"/>
      <c r="F399" s="127"/>
      <c r="G399" s="42"/>
      <c r="H399" s="42"/>
      <c r="I399" s="136"/>
      <c r="J399" s="137"/>
      <c r="K399" s="39"/>
    </row>
    <row r="400" spans="1:11" s="5" customFormat="1">
      <c r="A400" s="72" t="s">
        <v>811</v>
      </c>
      <c r="B400" s="121" t="s">
        <v>812</v>
      </c>
      <c r="C400" s="122"/>
      <c r="D400" s="122"/>
      <c r="E400" s="122"/>
      <c r="F400" s="123"/>
      <c r="G400" s="46" t="s">
        <v>1451</v>
      </c>
      <c r="H400" s="49">
        <v>10</v>
      </c>
      <c r="I400" s="128"/>
      <c r="J400" s="129"/>
      <c r="K400" s="54">
        <f t="shared" ref="K400:K463" si="6">+ROUND(H400*I400,0)</f>
        <v>0</v>
      </c>
    </row>
    <row r="401" spans="1:11" s="5" customFormat="1">
      <c r="A401" s="72" t="s">
        <v>813</v>
      </c>
      <c r="B401" s="121" t="s">
        <v>814</v>
      </c>
      <c r="C401" s="122"/>
      <c r="D401" s="122"/>
      <c r="E401" s="122"/>
      <c r="F401" s="123"/>
      <c r="G401" s="46" t="s">
        <v>1451</v>
      </c>
      <c r="H401" s="49">
        <v>20</v>
      </c>
      <c r="I401" s="128"/>
      <c r="J401" s="129"/>
      <c r="K401" s="54">
        <f t="shared" si="6"/>
        <v>0</v>
      </c>
    </row>
    <row r="402" spans="1:11" s="5" customFormat="1">
      <c r="A402" s="72" t="s">
        <v>815</v>
      </c>
      <c r="B402" s="121" t="s">
        <v>816</v>
      </c>
      <c r="C402" s="122"/>
      <c r="D402" s="122"/>
      <c r="E402" s="122"/>
      <c r="F402" s="123"/>
      <c r="G402" s="46" t="s">
        <v>1451</v>
      </c>
      <c r="H402" s="49">
        <v>5</v>
      </c>
      <c r="I402" s="128"/>
      <c r="J402" s="129"/>
      <c r="K402" s="54">
        <f t="shared" si="6"/>
        <v>0</v>
      </c>
    </row>
    <row r="403" spans="1:11" s="5" customFormat="1" ht="20.25" customHeight="1">
      <c r="A403" s="71" t="s">
        <v>817</v>
      </c>
      <c r="B403" s="125" t="s">
        <v>818</v>
      </c>
      <c r="C403" s="126"/>
      <c r="D403" s="126"/>
      <c r="E403" s="126"/>
      <c r="F403" s="127"/>
      <c r="G403" s="42"/>
      <c r="H403" s="42"/>
      <c r="I403" s="136"/>
      <c r="J403" s="137"/>
      <c r="K403" s="39"/>
    </row>
    <row r="404" spans="1:11" s="5" customFormat="1">
      <c r="A404" s="72" t="s">
        <v>819</v>
      </c>
      <c r="B404" s="121" t="s">
        <v>820</v>
      </c>
      <c r="C404" s="122"/>
      <c r="D404" s="122"/>
      <c r="E404" s="122"/>
      <c r="F404" s="123"/>
      <c r="G404" s="46" t="s">
        <v>1454</v>
      </c>
      <c r="H404" s="49">
        <v>11</v>
      </c>
      <c r="I404" s="128"/>
      <c r="J404" s="129"/>
      <c r="K404" s="54">
        <f t="shared" si="6"/>
        <v>0</v>
      </c>
    </row>
    <row r="405" spans="1:11" s="5" customFormat="1">
      <c r="A405" s="72" t="s">
        <v>821</v>
      </c>
      <c r="B405" s="121" t="s">
        <v>822</v>
      </c>
      <c r="C405" s="122"/>
      <c r="D405" s="122"/>
      <c r="E405" s="122"/>
      <c r="F405" s="123"/>
      <c r="G405" s="46" t="s">
        <v>1454</v>
      </c>
      <c r="H405" s="49">
        <v>2</v>
      </c>
      <c r="I405" s="128"/>
      <c r="J405" s="129"/>
      <c r="K405" s="54">
        <f t="shared" si="6"/>
        <v>0</v>
      </c>
    </row>
    <row r="406" spans="1:11" s="5" customFormat="1" ht="31.5" customHeight="1">
      <c r="A406" s="72" t="s">
        <v>823</v>
      </c>
      <c r="B406" s="121" t="s">
        <v>824</v>
      </c>
      <c r="C406" s="122"/>
      <c r="D406" s="122"/>
      <c r="E406" s="122"/>
      <c r="F406" s="123"/>
      <c r="G406" s="46" t="s">
        <v>1454</v>
      </c>
      <c r="H406" s="49">
        <v>2</v>
      </c>
      <c r="I406" s="128"/>
      <c r="J406" s="129"/>
      <c r="K406" s="54">
        <f t="shared" si="6"/>
        <v>0</v>
      </c>
    </row>
    <row r="407" spans="1:11" s="5" customFormat="1" ht="31.5" customHeight="1">
      <c r="A407" s="71">
        <v>9</v>
      </c>
      <c r="B407" s="125" t="s">
        <v>825</v>
      </c>
      <c r="C407" s="126"/>
      <c r="D407" s="126"/>
      <c r="E407" s="126"/>
      <c r="F407" s="127"/>
      <c r="G407" s="42"/>
      <c r="H407" s="42"/>
      <c r="I407" s="136"/>
      <c r="J407" s="137"/>
      <c r="K407" s="39"/>
    </row>
    <row r="408" spans="1:11" s="5" customFormat="1" ht="51.75" customHeight="1">
      <c r="A408" s="72" t="s">
        <v>826</v>
      </c>
      <c r="B408" s="121" t="s">
        <v>827</v>
      </c>
      <c r="C408" s="122"/>
      <c r="D408" s="122"/>
      <c r="E408" s="122"/>
      <c r="F408" s="123"/>
      <c r="G408" s="46" t="s">
        <v>1445</v>
      </c>
      <c r="H408" s="49">
        <v>247</v>
      </c>
      <c r="I408" s="128"/>
      <c r="J408" s="129"/>
      <c r="K408" s="54">
        <f t="shared" si="6"/>
        <v>0</v>
      </c>
    </row>
    <row r="409" spans="1:11" s="5" customFormat="1" ht="31.5" customHeight="1">
      <c r="A409" s="72" t="s">
        <v>828</v>
      </c>
      <c r="B409" s="121" t="s">
        <v>829</v>
      </c>
      <c r="C409" s="122"/>
      <c r="D409" s="122"/>
      <c r="E409" s="122"/>
      <c r="F409" s="123"/>
      <c r="G409" s="46" t="s">
        <v>1445</v>
      </c>
      <c r="H409" s="49">
        <v>15</v>
      </c>
      <c r="I409" s="128"/>
      <c r="J409" s="129"/>
      <c r="K409" s="54">
        <f t="shared" si="6"/>
        <v>0</v>
      </c>
    </row>
    <row r="410" spans="1:11" s="5" customFormat="1" ht="43.5" customHeight="1">
      <c r="A410" s="72" t="s">
        <v>830</v>
      </c>
      <c r="B410" s="121" t="s">
        <v>831</v>
      </c>
      <c r="C410" s="122"/>
      <c r="D410" s="122"/>
      <c r="E410" s="122"/>
      <c r="F410" s="123"/>
      <c r="G410" s="46" t="s">
        <v>1450</v>
      </c>
      <c r="H410" s="49">
        <v>5240</v>
      </c>
      <c r="I410" s="128"/>
      <c r="J410" s="129"/>
      <c r="K410" s="54">
        <f t="shared" si="6"/>
        <v>0</v>
      </c>
    </row>
    <row r="411" spans="1:11" s="5" customFormat="1">
      <c r="A411" s="72" t="s">
        <v>832</v>
      </c>
      <c r="B411" s="121" t="s">
        <v>833</v>
      </c>
      <c r="C411" s="122"/>
      <c r="D411" s="122"/>
      <c r="E411" s="122"/>
      <c r="F411" s="123"/>
      <c r="G411" s="46" t="s">
        <v>1445</v>
      </c>
      <c r="H411" s="49">
        <v>1670</v>
      </c>
      <c r="I411" s="128"/>
      <c r="J411" s="129"/>
      <c r="K411" s="54">
        <f t="shared" si="6"/>
        <v>0</v>
      </c>
    </row>
    <row r="412" spans="1:11" s="5" customFormat="1">
      <c r="A412" s="72" t="s">
        <v>834</v>
      </c>
      <c r="B412" s="121" t="s">
        <v>835</v>
      </c>
      <c r="C412" s="122"/>
      <c r="D412" s="122"/>
      <c r="E412" s="122"/>
      <c r="F412" s="123"/>
      <c r="G412" s="46" t="s">
        <v>1445</v>
      </c>
      <c r="H412" s="49">
        <v>979.8</v>
      </c>
      <c r="I412" s="128"/>
      <c r="J412" s="129"/>
      <c r="K412" s="54">
        <f t="shared" si="6"/>
        <v>0</v>
      </c>
    </row>
    <row r="413" spans="1:11" s="5" customFormat="1">
      <c r="A413" s="72" t="s">
        <v>836</v>
      </c>
      <c r="B413" s="121" t="s">
        <v>837</v>
      </c>
      <c r="C413" s="122"/>
      <c r="D413" s="122"/>
      <c r="E413" s="122"/>
      <c r="F413" s="123"/>
      <c r="G413" s="46" t="s">
        <v>1445</v>
      </c>
      <c r="H413" s="49">
        <v>447.6</v>
      </c>
      <c r="I413" s="128"/>
      <c r="J413" s="129"/>
      <c r="K413" s="54">
        <f t="shared" si="6"/>
        <v>0</v>
      </c>
    </row>
    <row r="414" spans="1:11" s="5" customFormat="1">
      <c r="A414" s="72" t="s">
        <v>838</v>
      </c>
      <c r="B414" s="121" t="s">
        <v>839</v>
      </c>
      <c r="C414" s="122"/>
      <c r="D414" s="122"/>
      <c r="E414" s="122"/>
      <c r="F414" s="123"/>
      <c r="G414" s="46" t="s">
        <v>1446</v>
      </c>
      <c r="H414" s="49">
        <v>69</v>
      </c>
      <c r="I414" s="128"/>
      <c r="J414" s="129"/>
      <c r="K414" s="54">
        <f t="shared" si="6"/>
        <v>0</v>
      </c>
    </row>
    <row r="415" spans="1:11" s="5" customFormat="1">
      <c r="A415" s="72" t="s">
        <v>840</v>
      </c>
      <c r="B415" s="121" t="s">
        <v>841</v>
      </c>
      <c r="C415" s="122"/>
      <c r="D415" s="122"/>
      <c r="E415" s="122"/>
      <c r="F415" s="123"/>
      <c r="G415" s="46" t="s">
        <v>1446</v>
      </c>
      <c r="H415" s="49">
        <v>31</v>
      </c>
      <c r="I415" s="128"/>
      <c r="J415" s="129"/>
      <c r="K415" s="54">
        <f t="shared" si="6"/>
        <v>0</v>
      </c>
    </row>
    <row r="416" spans="1:11" s="5" customFormat="1">
      <c r="A416" s="72" t="s">
        <v>842</v>
      </c>
      <c r="B416" s="121" t="s">
        <v>843</v>
      </c>
      <c r="C416" s="122"/>
      <c r="D416" s="122"/>
      <c r="E416" s="122"/>
      <c r="F416" s="123"/>
      <c r="G416" s="46" t="s">
        <v>1445</v>
      </c>
      <c r="H416" s="49">
        <v>110</v>
      </c>
      <c r="I416" s="128"/>
      <c r="J416" s="129"/>
      <c r="K416" s="54">
        <f t="shared" si="6"/>
        <v>0</v>
      </c>
    </row>
    <row r="417" spans="1:11" s="5" customFormat="1">
      <c r="A417" s="72" t="s">
        <v>844</v>
      </c>
      <c r="B417" s="121" t="s">
        <v>845</v>
      </c>
      <c r="C417" s="122"/>
      <c r="D417" s="122"/>
      <c r="E417" s="122"/>
      <c r="F417" s="123"/>
      <c r="G417" s="46" t="s">
        <v>1445</v>
      </c>
      <c r="H417" s="49">
        <v>110</v>
      </c>
      <c r="I417" s="128"/>
      <c r="J417" s="129"/>
      <c r="K417" s="54">
        <f t="shared" si="6"/>
        <v>0</v>
      </c>
    </row>
    <row r="418" spans="1:11" s="5" customFormat="1">
      <c r="A418" s="72" t="s">
        <v>846</v>
      </c>
      <c r="B418" s="121" t="s">
        <v>847</v>
      </c>
      <c r="C418" s="122"/>
      <c r="D418" s="122"/>
      <c r="E418" s="122"/>
      <c r="F418" s="123"/>
      <c r="G418" s="46" t="s">
        <v>1445</v>
      </c>
      <c r="H418" s="49">
        <v>110</v>
      </c>
      <c r="I418" s="128"/>
      <c r="J418" s="129"/>
      <c r="K418" s="54">
        <f t="shared" si="6"/>
        <v>0</v>
      </c>
    </row>
    <row r="419" spans="1:11" s="5" customFormat="1">
      <c r="A419" s="72" t="s">
        <v>848</v>
      </c>
      <c r="B419" s="121" t="s">
        <v>849</v>
      </c>
      <c r="C419" s="122"/>
      <c r="D419" s="122"/>
      <c r="E419" s="122"/>
      <c r="F419" s="123"/>
      <c r="G419" s="46" t="s">
        <v>1445</v>
      </c>
      <c r="H419" s="49">
        <v>110</v>
      </c>
      <c r="I419" s="128"/>
      <c r="J419" s="129"/>
      <c r="K419" s="54">
        <f t="shared" si="6"/>
        <v>0</v>
      </c>
    </row>
    <row r="420" spans="1:11" s="5" customFormat="1">
      <c r="A420" s="72" t="s">
        <v>850</v>
      </c>
      <c r="B420" s="121" t="s">
        <v>851</v>
      </c>
      <c r="C420" s="122"/>
      <c r="D420" s="122"/>
      <c r="E420" s="122"/>
      <c r="F420" s="123"/>
      <c r="G420" s="46" t="s">
        <v>1454</v>
      </c>
      <c r="H420" s="49">
        <v>1565</v>
      </c>
      <c r="I420" s="128"/>
      <c r="J420" s="129"/>
      <c r="K420" s="54">
        <f t="shared" si="6"/>
        <v>0</v>
      </c>
    </row>
    <row r="421" spans="1:11" s="5" customFormat="1">
      <c r="A421" s="72" t="s">
        <v>852</v>
      </c>
      <c r="B421" s="121" t="s">
        <v>853</v>
      </c>
      <c r="C421" s="122"/>
      <c r="D421" s="122"/>
      <c r="E421" s="122"/>
      <c r="F421" s="123"/>
      <c r="G421" s="46" t="s">
        <v>1445</v>
      </c>
      <c r="H421" s="49">
        <v>3918</v>
      </c>
      <c r="I421" s="128"/>
      <c r="J421" s="129"/>
      <c r="K421" s="54">
        <f t="shared" si="6"/>
        <v>0</v>
      </c>
    </row>
    <row r="422" spans="1:11" s="5" customFormat="1">
      <c r="A422" s="72" t="s">
        <v>854</v>
      </c>
      <c r="B422" s="121" t="s">
        <v>855</v>
      </c>
      <c r="C422" s="122"/>
      <c r="D422" s="122"/>
      <c r="E422" s="122"/>
      <c r="F422" s="123"/>
      <c r="G422" s="46" t="s">
        <v>1445</v>
      </c>
      <c r="H422" s="49">
        <v>871</v>
      </c>
      <c r="I422" s="128"/>
      <c r="J422" s="129"/>
      <c r="K422" s="54">
        <f t="shared" si="6"/>
        <v>0</v>
      </c>
    </row>
    <row r="423" spans="1:11" s="5" customFormat="1" ht="33.75" customHeight="1">
      <c r="A423" s="72" t="s">
        <v>856</v>
      </c>
      <c r="B423" s="121" t="s">
        <v>857</v>
      </c>
      <c r="C423" s="122"/>
      <c r="D423" s="122"/>
      <c r="E423" s="122"/>
      <c r="F423" s="123"/>
      <c r="G423" s="46" t="s">
        <v>1445</v>
      </c>
      <c r="H423" s="49">
        <v>871</v>
      </c>
      <c r="I423" s="128"/>
      <c r="J423" s="129"/>
      <c r="K423" s="54">
        <f t="shared" si="6"/>
        <v>0</v>
      </c>
    </row>
    <row r="424" spans="1:11" s="5" customFormat="1" ht="33.75" customHeight="1">
      <c r="A424" s="72" t="s">
        <v>858</v>
      </c>
      <c r="B424" s="121" t="s">
        <v>859</v>
      </c>
      <c r="C424" s="122"/>
      <c r="D424" s="122"/>
      <c r="E424" s="122"/>
      <c r="F424" s="123"/>
      <c r="G424" s="46" t="s">
        <v>1445</v>
      </c>
      <c r="H424" s="49">
        <v>120</v>
      </c>
      <c r="I424" s="128"/>
      <c r="J424" s="129"/>
      <c r="K424" s="54">
        <f t="shared" si="6"/>
        <v>0</v>
      </c>
    </row>
    <row r="425" spans="1:11" s="5" customFormat="1" ht="33.75" customHeight="1">
      <c r="A425" s="72" t="s">
        <v>860</v>
      </c>
      <c r="B425" s="121" t="s">
        <v>861</v>
      </c>
      <c r="C425" s="122"/>
      <c r="D425" s="122"/>
      <c r="E425" s="122"/>
      <c r="F425" s="123"/>
      <c r="G425" s="46" t="s">
        <v>1445</v>
      </c>
      <c r="H425" s="49">
        <v>350</v>
      </c>
      <c r="I425" s="128"/>
      <c r="J425" s="129"/>
      <c r="K425" s="54">
        <f t="shared" si="6"/>
        <v>0</v>
      </c>
    </row>
    <row r="426" spans="1:11" s="5" customFormat="1" ht="33.75" customHeight="1">
      <c r="A426" s="72" t="s">
        <v>862</v>
      </c>
      <c r="B426" s="121" t="s">
        <v>863</v>
      </c>
      <c r="C426" s="122"/>
      <c r="D426" s="122"/>
      <c r="E426" s="122"/>
      <c r="F426" s="123"/>
      <c r="G426" s="46" t="s">
        <v>1445</v>
      </c>
      <c r="H426" s="49">
        <v>183.6</v>
      </c>
      <c r="I426" s="128"/>
      <c r="J426" s="129"/>
      <c r="K426" s="54">
        <f t="shared" si="6"/>
        <v>0</v>
      </c>
    </row>
    <row r="427" spans="1:11" s="5" customFormat="1" ht="33.75" customHeight="1">
      <c r="A427" s="72" t="s">
        <v>864</v>
      </c>
      <c r="B427" s="121" t="s">
        <v>865</v>
      </c>
      <c r="C427" s="122"/>
      <c r="D427" s="122"/>
      <c r="E427" s="122"/>
      <c r="F427" s="123"/>
      <c r="G427" s="46" t="s">
        <v>1445</v>
      </c>
      <c r="H427" s="49">
        <v>38.4</v>
      </c>
      <c r="I427" s="128"/>
      <c r="J427" s="129"/>
      <c r="K427" s="54">
        <f t="shared" si="6"/>
        <v>0</v>
      </c>
    </row>
    <row r="428" spans="1:11" s="5" customFormat="1" ht="33.75" customHeight="1">
      <c r="A428" s="72" t="s">
        <v>866</v>
      </c>
      <c r="B428" s="121" t="s">
        <v>867</v>
      </c>
      <c r="C428" s="122"/>
      <c r="D428" s="122"/>
      <c r="E428" s="122"/>
      <c r="F428" s="123"/>
      <c r="G428" s="46" t="s">
        <v>1445</v>
      </c>
      <c r="H428" s="49">
        <v>36.6</v>
      </c>
      <c r="I428" s="128"/>
      <c r="J428" s="129"/>
      <c r="K428" s="54">
        <f t="shared" si="6"/>
        <v>0</v>
      </c>
    </row>
    <row r="429" spans="1:11" s="5" customFormat="1" ht="33.75" customHeight="1">
      <c r="A429" s="72" t="s">
        <v>868</v>
      </c>
      <c r="B429" s="121" t="s">
        <v>869</v>
      </c>
      <c r="C429" s="122"/>
      <c r="D429" s="122"/>
      <c r="E429" s="122"/>
      <c r="F429" s="123"/>
      <c r="G429" s="46" t="s">
        <v>1445</v>
      </c>
      <c r="H429" s="49">
        <v>32</v>
      </c>
      <c r="I429" s="128"/>
      <c r="J429" s="129"/>
      <c r="K429" s="54">
        <f t="shared" si="6"/>
        <v>0</v>
      </c>
    </row>
    <row r="430" spans="1:11" s="5" customFormat="1" ht="33.75" customHeight="1">
      <c r="A430" s="72" t="s">
        <v>870</v>
      </c>
      <c r="B430" s="121" t="s">
        <v>871</v>
      </c>
      <c r="C430" s="122"/>
      <c r="D430" s="122"/>
      <c r="E430" s="122"/>
      <c r="F430" s="123"/>
      <c r="G430" s="46" t="s">
        <v>1445</v>
      </c>
      <c r="H430" s="49">
        <v>15</v>
      </c>
      <c r="I430" s="128"/>
      <c r="J430" s="129"/>
      <c r="K430" s="54">
        <f t="shared" si="6"/>
        <v>0</v>
      </c>
    </row>
    <row r="431" spans="1:11" s="5" customFormat="1" ht="33.75" customHeight="1">
      <c r="A431" s="72" t="s">
        <v>872</v>
      </c>
      <c r="B431" s="121" t="s">
        <v>873</v>
      </c>
      <c r="C431" s="122"/>
      <c r="D431" s="122"/>
      <c r="E431" s="122"/>
      <c r="F431" s="123"/>
      <c r="G431" s="46" t="s">
        <v>1451</v>
      </c>
      <c r="H431" s="49">
        <v>20.399999999999999</v>
      </c>
      <c r="I431" s="128"/>
      <c r="J431" s="129"/>
      <c r="K431" s="54">
        <f t="shared" si="6"/>
        <v>0</v>
      </c>
    </row>
    <row r="432" spans="1:11" s="5" customFormat="1" ht="33.75" customHeight="1">
      <c r="A432" s="72" t="s">
        <v>874</v>
      </c>
      <c r="B432" s="121" t="s">
        <v>875</v>
      </c>
      <c r="C432" s="122"/>
      <c r="D432" s="122"/>
      <c r="E432" s="122"/>
      <c r="F432" s="123"/>
      <c r="G432" s="46" t="s">
        <v>1451</v>
      </c>
      <c r="H432" s="49">
        <v>20.399999999999999</v>
      </c>
      <c r="I432" s="128"/>
      <c r="J432" s="129"/>
      <c r="K432" s="54">
        <f t="shared" si="6"/>
        <v>0</v>
      </c>
    </row>
    <row r="433" spans="1:11" s="5" customFormat="1" ht="33.75" customHeight="1">
      <c r="A433" s="72" t="s">
        <v>876</v>
      </c>
      <c r="B433" s="121" t="s">
        <v>877</v>
      </c>
      <c r="C433" s="122"/>
      <c r="D433" s="122"/>
      <c r="E433" s="122"/>
      <c r="F433" s="123"/>
      <c r="G433" s="46" t="s">
        <v>1451</v>
      </c>
      <c r="H433" s="49">
        <v>7</v>
      </c>
      <c r="I433" s="128"/>
      <c r="J433" s="129"/>
      <c r="K433" s="54">
        <f t="shared" si="6"/>
        <v>0</v>
      </c>
    </row>
    <row r="434" spans="1:11" s="5" customFormat="1">
      <c r="A434" s="72" t="s">
        <v>878</v>
      </c>
      <c r="B434" s="121" t="s">
        <v>879</v>
      </c>
      <c r="C434" s="122"/>
      <c r="D434" s="122"/>
      <c r="E434" s="122"/>
      <c r="F434" s="123"/>
      <c r="G434" s="46" t="s">
        <v>1445</v>
      </c>
      <c r="H434" s="49">
        <v>36</v>
      </c>
      <c r="I434" s="128"/>
      <c r="J434" s="129"/>
      <c r="K434" s="54">
        <f t="shared" si="6"/>
        <v>0</v>
      </c>
    </row>
    <row r="435" spans="1:11" s="5" customFormat="1">
      <c r="A435" s="72" t="s">
        <v>880</v>
      </c>
      <c r="B435" s="121" t="s">
        <v>881</v>
      </c>
      <c r="C435" s="122"/>
      <c r="D435" s="122"/>
      <c r="E435" s="122"/>
      <c r="F435" s="123"/>
      <c r="G435" s="46" t="s">
        <v>1445</v>
      </c>
      <c r="H435" s="49">
        <v>6.5</v>
      </c>
      <c r="I435" s="128"/>
      <c r="J435" s="129"/>
      <c r="K435" s="54">
        <f t="shared" si="6"/>
        <v>0</v>
      </c>
    </row>
    <row r="436" spans="1:11" s="5" customFormat="1">
      <c r="A436" s="72" t="s">
        <v>882</v>
      </c>
      <c r="B436" s="121" t="s">
        <v>883</v>
      </c>
      <c r="C436" s="122"/>
      <c r="D436" s="122"/>
      <c r="E436" s="122"/>
      <c r="F436" s="123"/>
      <c r="G436" s="46" t="s">
        <v>1445</v>
      </c>
      <c r="H436" s="49">
        <v>44.5</v>
      </c>
      <c r="I436" s="128"/>
      <c r="J436" s="129"/>
      <c r="K436" s="54">
        <f t="shared" si="6"/>
        <v>0</v>
      </c>
    </row>
    <row r="437" spans="1:11" s="5" customFormat="1">
      <c r="A437" s="72" t="s">
        <v>884</v>
      </c>
      <c r="B437" s="121" t="s">
        <v>885</v>
      </c>
      <c r="C437" s="122"/>
      <c r="D437" s="122"/>
      <c r="E437" s="122"/>
      <c r="F437" s="123"/>
      <c r="G437" s="46" t="s">
        <v>1445</v>
      </c>
      <c r="H437" s="49">
        <v>504</v>
      </c>
      <c r="I437" s="128"/>
      <c r="J437" s="129"/>
      <c r="K437" s="54">
        <f t="shared" si="6"/>
        <v>0</v>
      </c>
    </row>
    <row r="438" spans="1:11" s="5" customFormat="1">
      <c r="A438" s="72" t="s">
        <v>886</v>
      </c>
      <c r="B438" s="121" t="s">
        <v>887</v>
      </c>
      <c r="C438" s="122"/>
      <c r="D438" s="122"/>
      <c r="E438" s="122"/>
      <c r="F438" s="123"/>
      <c r="G438" s="46" t="s">
        <v>1445</v>
      </c>
      <c r="H438" s="49">
        <v>199</v>
      </c>
      <c r="I438" s="128"/>
      <c r="J438" s="129"/>
      <c r="K438" s="54">
        <f t="shared" si="6"/>
        <v>0</v>
      </c>
    </row>
    <row r="439" spans="1:11" s="5" customFormat="1">
      <c r="A439" s="72" t="s">
        <v>888</v>
      </c>
      <c r="B439" s="121" t="s">
        <v>889</v>
      </c>
      <c r="C439" s="122"/>
      <c r="D439" s="122"/>
      <c r="E439" s="122"/>
      <c r="F439" s="123"/>
      <c r="G439" s="46" t="s">
        <v>1446</v>
      </c>
      <c r="H439" s="49">
        <v>73</v>
      </c>
      <c r="I439" s="128"/>
      <c r="J439" s="129"/>
      <c r="K439" s="54">
        <f t="shared" si="6"/>
        <v>0</v>
      </c>
    </row>
    <row r="440" spans="1:11" s="5" customFormat="1">
      <c r="A440" s="71"/>
      <c r="B440" s="125" t="s">
        <v>890</v>
      </c>
      <c r="C440" s="126"/>
      <c r="D440" s="126"/>
      <c r="E440" s="126"/>
      <c r="F440" s="127"/>
      <c r="G440" s="42"/>
      <c r="H440" s="42"/>
      <c r="I440" s="136"/>
      <c r="J440" s="137"/>
      <c r="K440" s="39"/>
    </row>
    <row r="441" spans="1:11" s="5" customFormat="1">
      <c r="A441" s="72" t="s">
        <v>891</v>
      </c>
      <c r="B441" s="121" t="s">
        <v>892</v>
      </c>
      <c r="C441" s="122"/>
      <c r="D441" s="122"/>
      <c r="E441" s="122"/>
      <c r="F441" s="123"/>
      <c r="G441" s="46" t="s">
        <v>1445</v>
      </c>
      <c r="H441" s="49">
        <v>46</v>
      </c>
      <c r="I441" s="128"/>
      <c r="J441" s="129"/>
      <c r="K441" s="54">
        <f t="shared" si="6"/>
        <v>0</v>
      </c>
    </row>
    <row r="442" spans="1:11" s="5" customFormat="1">
      <c r="A442" s="72" t="s">
        <v>893</v>
      </c>
      <c r="B442" s="121" t="s">
        <v>894</v>
      </c>
      <c r="C442" s="122"/>
      <c r="D442" s="122"/>
      <c r="E442" s="122"/>
      <c r="F442" s="123"/>
      <c r="G442" s="46" t="s">
        <v>1452</v>
      </c>
      <c r="H442" s="49">
        <v>4</v>
      </c>
      <c r="I442" s="128"/>
      <c r="J442" s="129"/>
      <c r="K442" s="54">
        <f t="shared" si="6"/>
        <v>0</v>
      </c>
    </row>
    <row r="443" spans="1:11" s="5" customFormat="1">
      <c r="A443" s="72" t="s">
        <v>895</v>
      </c>
      <c r="B443" s="121" t="s">
        <v>896</v>
      </c>
      <c r="C443" s="122"/>
      <c r="D443" s="122"/>
      <c r="E443" s="122"/>
      <c r="F443" s="123"/>
      <c r="G443" s="46" t="s">
        <v>1445</v>
      </c>
      <c r="H443" s="49">
        <v>287.5</v>
      </c>
      <c r="I443" s="128"/>
      <c r="J443" s="129"/>
      <c r="K443" s="54">
        <f t="shared" si="6"/>
        <v>0</v>
      </c>
    </row>
    <row r="444" spans="1:11" s="5" customFormat="1">
      <c r="A444" s="72" t="s">
        <v>897</v>
      </c>
      <c r="B444" s="121" t="s">
        <v>898</v>
      </c>
      <c r="C444" s="122"/>
      <c r="D444" s="122"/>
      <c r="E444" s="122"/>
      <c r="F444" s="123"/>
      <c r="G444" s="46" t="s">
        <v>1445</v>
      </c>
      <c r="H444" s="49">
        <v>287.5</v>
      </c>
      <c r="I444" s="128"/>
      <c r="J444" s="129"/>
      <c r="K444" s="54">
        <f t="shared" si="6"/>
        <v>0</v>
      </c>
    </row>
    <row r="445" spans="1:11" s="5" customFormat="1">
      <c r="A445" s="72" t="s">
        <v>899</v>
      </c>
      <c r="B445" s="121" t="s">
        <v>900</v>
      </c>
      <c r="C445" s="122"/>
      <c r="D445" s="122"/>
      <c r="E445" s="122"/>
      <c r="F445" s="123"/>
      <c r="G445" s="46" t="s">
        <v>1445</v>
      </c>
      <c r="H445" s="49">
        <v>287.5</v>
      </c>
      <c r="I445" s="128"/>
      <c r="J445" s="129"/>
      <c r="K445" s="54">
        <f t="shared" si="6"/>
        <v>0</v>
      </c>
    </row>
    <row r="446" spans="1:11" s="5" customFormat="1">
      <c r="A446" s="72" t="s">
        <v>901</v>
      </c>
      <c r="B446" s="121" t="s">
        <v>902</v>
      </c>
      <c r="C446" s="122"/>
      <c r="D446" s="122"/>
      <c r="E446" s="122"/>
      <c r="F446" s="123"/>
      <c r="G446" s="46" t="s">
        <v>1448</v>
      </c>
      <c r="H446" s="49">
        <v>12</v>
      </c>
      <c r="I446" s="128"/>
      <c r="J446" s="129"/>
      <c r="K446" s="54">
        <f t="shared" si="6"/>
        <v>0</v>
      </c>
    </row>
    <row r="447" spans="1:11" s="5" customFormat="1">
      <c r="A447" s="72" t="s">
        <v>903</v>
      </c>
      <c r="B447" s="121" t="s">
        <v>904</v>
      </c>
      <c r="C447" s="122"/>
      <c r="D447" s="122"/>
      <c r="E447" s="122"/>
      <c r="F447" s="123"/>
      <c r="G447" s="46" t="s">
        <v>1448</v>
      </c>
      <c r="H447" s="49">
        <v>14</v>
      </c>
      <c r="I447" s="128"/>
      <c r="J447" s="129"/>
      <c r="K447" s="54">
        <f t="shared" si="6"/>
        <v>0</v>
      </c>
    </row>
    <row r="448" spans="1:11" s="5" customFormat="1">
      <c r="A448" s="71"/>
      <c r="B448" s="125" t="s">
        <v>905</v>
      </c>
      <c r="C448" s="126"/>
      <c r="D448" s="126"/>
      <c r="E448" s="126"/>
      <c r="F448" s="127"/>
      <c r="G448" s="42"/>
      <c r="H448" s="42"/>
      <c r="I448" s="136"/>
      <c r="J448" s="137"/>
      <c r="K448" s="39"/>
    </row>
    <row r="449" spans="1:11" s="5" customFormat="1">
      <c r="A449" s="72" t="s">
        <v>906</v>
      </c>
      <c r="B449" s="121" t="s">
        <v>907</v>
      </c>
      <c r="C449" s="122"/>
      <c r="D449" s="122"/>
      <c r="E449" s="122"/>
      <c r="F449" s="123"/>
      <c r="G449" s="46" t="s">
        <v>1445</v>
      </c>
      <c r="H449" s="49">
        <v>78.5</v>
      </c>
      <c r="I449" s="128"/>
      <c r="J449" s="129"/>
      <c r="K449" s="54">
        <f t="shared" si="6"/>
        <v>0</v>
      </c>
    </row>
    <row r="450" spans="1:11" s="5" customFormat="1">
      <c r="A450" s="72" t="s">
        <v>908</v>
      </c>
      <c r="B450" s="121" t="s">
        <v>909</v>
      </c>
      <c r="C450" s="122"/>
      <c r="D450" s="122"/>
      <c r="E450" s="122"/>
      <c r="F450" s="123"/>
      <c r="G450" s="46" t="s">
        <v>1446</v>
      </c>
      <c r="H450" s="49">
        <v>70</v>
      </c>
      <c r="I450" s="128"/>
      <c r="J450" s="129"/>
      <c r="K450" s="54">
        <f t="shared" si="6"/>
        <v>0</v>
      </c>
    </row>
    <row r="451" spans="1:11" s="5" customFormat="1">
      <c r="A451" s="72" t="s">
        <v>910</v>
      </c>
      <c r="B451" s="121" t="s">
        <v>911</v>
      </c>
      <c r="C451" s="122"/>
      <c r="D451" s="122"/>
      <c r="E451" s="122"/>
      <c r="F451" s="123"/>
      <c r="G451" s="46" t="s">
        <v>1445</v>
      </c>
      <c r="H451" s="49">
        <v>432.9</v>
      </c>
      <c r="I451" s="128"/>
      <c r="J451" s="129"/>
      <c r="K451" s="54">
        <f t="shared" si="6"/>
        <v>0</v>
      </c>
    </row>
    <row r="452" spans="1:11" s="5" customFormat="1">
      <c r="A452" s="72" t="s">
        <v>912</v>
      </c>
      <c r="B452" s="121" t="s">
        <v>913</v>
      </c>
      <c r="C452" s="122"/>
      <c r="D452" s="122"/>
      <c r="E452" s="122"/>
      <c r="F452" s="123"/>
      <c r="G452" s="46" t="s">
        <v>1452</v>
      </c>
      <c r="H452" s="49">
        <v>68</v>
      </c>
      <c r="I452" s="128"/>
      <c r="J452" s="129"/>
      <c r="K452" s="54">
        <f t="shared" si="6"/>
        <v>0</v>
      </c>
    </row>
    <row r="453" spans="1:11" s="5" customFormat="1" ht="22.5" customHeight="1">
      <c r="A453" s="71">
        <v>10</v>
      </c>
      <c r="B453" s="125" t="s">
        <v>914</v>
      </c>
      <c r="C453" s="126"/>
      <c r="D453" s="126"/>
      <c r="E453" s="126"/>
      <c r="F453" s="127"/>
      <c r="G453" s="42"/>
      <c r="H453" s="42"/>
      <c r="I453" s="136"/>
      <c r="J453" s="137"/>
      <c r="K453" s="39"/>
    </row>
    <row r="454" spans="1:11" s="5" customFormat="1">
      <c r="A454" s="72" t="s">
        <v>915</v>
      </c>
      <c r="B454" s="121" t="s">
        <v>916</v>
      </c>
      <c r="C454" s="122"/>
      <c r="D454" s="122"/>
      <c r="E454" s="122"/>
      <c r="F454" s="123"/>
      <c r="G454" s="46" t="s">
        <v>1445</v>
      </c>
      <c r="H454" s="49">
        <v>2970</v>
      </c>
      <c r="I454" s="128"/>
      <c r="J454" s="129"/>
      <c r="K454" s="54">
        <f t="shared" si="6"/>
        <v>0</v>
      </c>
    </row>
    <row r="455" spans="1:11" s="5" customFormat="1">
      <c r="A455" s="72" t="s">
        <v>917</v>
      </c>
      <c r="B455" s="121" t="s">
        <v>918</v>
      </c>
      <c r="C455" s="122"/>
      <c r="D455" s="122"/>
      <c r="E455" s="122"/>
      <c r="F455" s="123"/>
      <c r="G455" s="46" t="s">
        <v>1445</v>
      </c>
      <c r="H455" s="49">
        <v>2594</v>
      </c>
      <c r="I455" s="128"/>
      <c r="J455" s="129"/>
      <c r="K455" s="54">
        <f t="shared" si="6"/>
        <v>0</v>
      </c>
    </row>
    <row r="456" spans="1:11" s="5" customFormat="1">
      <c r="A456" s="72" t="s">
        <v>919</v>
      </c>
      <c r="B456" s="121" t="s">
        <v>920</v>
      </c>
      <c r="C456" s="122"/>
      <c r="D456" s="122"/>
      <c r="E456" s="122"/>
      <c r="F456" s="123"/>
      <c r="G456" s="46" t="s">
        <v>1445</v>
      </c>
      <c r="H456" s="49">
        <v>3319</v>
      </c>
      <c r="I456" s="128"/>
      <c r="J456" s="129"/>
      <c r="K456" s="54">
        <f t="shared" si="6"/>
        <v>0</v>
      </c>
    </row>
    <row r="457" spans="1:11" s="5" customFormat="1">
      <c r="A457" s="72" t="s">
        <v>921</v>
      </c>
      <c r="B457" s="121" t="s">
        <v>922</v>
      </c>
      <c r="C457" s="122"/>
      <c r="D457" s="122"/>
      <c r="E457" s="122"/>
      <c r="F457" s="123"/>
      <c r="G457" s="46" t="s">
        <v>1445</v>
      </c>
      <c r="H457" s="49">
        <v>1386</v>
      </c>
      <c r="I457" s="128"/>
      <c r="J457" s="129"/>
      <c r="K457" s="54">
        <f t="shared" si="6"/>
        <v>0</v>
      </c>
    </row>
    <row r="458" spans="1:11" s="5" customFormat="1">
      <c r="A458" s="72" t="s">
        <v>923</v>
      </c>
      <c r="B458" s="121" t="s">
        <v>924</v>
      </c>
      <c r="C458" s="122"/>
      <c r="D458" s="122"/>
      <c r="E458" s="122"/>
      <c r="F458" s="123"/>
      <c r="G458" s="46" t="s">
        <v>1445</v>
      </c>
      <c r="H458" s="49">
        <v>301.3</v>
      </c>
      <c r="I458" s="128"/>
      <c r="J458" s="129"/>
      <c r="K458" s="54">
        <f t="shared" si="6"/>
        <v>0</v>
      </c>
    </row>
    <row r="459" spans="1:11" s="5" customFormat="1">
      <c r="A459" s="72" t="s">
        <v>925</v>
      </c>
      <c r="B459" s="121" t="s">
        <v>926</v>
      </c>
      <c r="C459" s="122"/>
      <c r="D459" s="122"/>
      <c r="E459" s="122"/>
      <c r="F459" s="123"/>
      <c r="G459" s="46" t="s">
        <v>1445</v>
      </c>
      <c r="H459" s="49">
        <v>3620</v>
      </c>
      <c r="I459" s="128"/>
      <c r="J459" s="129"/>
      <c r="K459" s="54">
        <f t="shared" si="6"/>
        <v>0</v>
      </c>
    </row>
    <row r="460" spans="1:11" s="5" customFormat="1">
      <c r="A460" s="72" t="s">
        <v>927</v>
      </c>
      <c r="B460" s="121" t="s">
        <v>928</v>
      </c>
      <c r="C460" s="122"/>
      <c r="D460" s="122"/>
      <c r="E460" s="122"/>
      <c r="F460" s="123"/>
      <c r="G460" s="46" t="s">
        <v>1445</v>
      </c>
      <c r="H460" s="49">
        <v>425</v>
      </c>
      <c r="I460" s="128"/>
      <c r="J460" s="129"/>
      <c r="K460" s="54">
        <f t="shared" si="6"/>
        <v>0</v>
      </c>
    </row>
    <row r="461" spans="1:11" s="5" customFormat="1">
      <c r="A461" s="72" t="s">
        <v>929</v>
      </c>
      <c r="B461" s="121" t="s">
        <v>930</v>
      </c>
      <c r="C461" s="122"/>
      <c r="D461" s="122"/>
      <c r="E461" s="122"/>
      <c r="F461" s="123"/>
      <c r="G461" s="46" t="s">
        <v>1445</v>
      </c>
      <c r="H461" s="49">
        <v>27</v>
      </c>
      <c r="I461" s="128"/>
      <c r="J461" s="129"/>
      <c r="K461" s="54">
        <f t="shared" si="6"/>
        <v>0</v>
      </c>
    </row>
    <row r="462" spans="1:11" s="5" customFormat="1">
      <c r="A462" s="72" t="s">
        <v>931</v>
      </c>
      <c r="B462" s="121" t="s">
        <v>932</v>
      </c>
      <c r="C462" s="122"/>
      <c r="D462" s="122"/>
      <c r="E462" s="122"/>
      <c r="F462" s="123"/>
      <c r="G462" s="46" t="s">
        <v>1446</v>
      </c>
      <c r="H462" s="49">
        <v>44.4</v>
      </c>
      <c r="I462" s="128"/>
      <c r="J462" s="129"/>
      <c r="K462" s="54">
        <f t="shared" si="6"/>
        <v>0</v>
      </c>
    </row>
    <row r="463" spans="1:11" s="5" customFormat="1">
      <c r="A463" s="72" t="s">
        <v>933</v>
      </c>
      <c r="B463" s="121" t="s">
        <v>934</v>
      </c>
      <c r="C463" s="122"/>
      <c r="D463" s="122"/>
      <c r="E463" s="122"/>
      <c r="F463" s="123"/>
      <c r="G463" s="46" t="s">
        <v>1451</v>
      </c>
      <c r="H463" s="49">
        <v>50</v>
      </c>
      <c r="I463" s="128"/>
      <c r="J463" s="129"/>
      <c r="K463" s="54">
        <f t="shared" si="6"/>
        <v>0</v>
      </c>
    </row>
    <row r="464" spans="1:11" s="5" customFormat="1" ht="35.25" customHeight="1">
      <c r="A464" s="72" t="s">
        <v>935</v>
      </c>
      <c r="B464" s="121" t="s">
        <v>936</v>
      </c>
      <c r="C464" s="122"/>
      <c r="D464" s="122"/>
      <c r="E464" s="122"/>
      <c r="F464" s="123"/>
      <c r="G464" s="46" t="s">
        <v>1445</v>
      </c>
      <c r="H464" s="49">
        <v>53</v>
      </c>
      <c r="I464" s="128"/>
      <c r="J464" s="129"/>
      <c r="K464" s="54">
        <f t="shared" ref="K464:K527" si="7">+ROUND(H464*I464,0)</f>
        <v>0</v>
      </c>
    </row>
    <row r="465" spans="1:11" s="5" customFormat="1">
      <c r="A465" s="72" t="s">
        <v>937</v>
      </c>
      <c r="B465" s="121" t="s">
        <v>938</v>
      </c>
      <c r="C465" s="122"/>
      <c r="D465" s="122"/>
      <c r="E465" s="122"/>
      <c r="F465" s="123"/>
      <c r="G465" s="46" t="s">
        <v>1445</v>
      </c>
      <c r="H465" s="49">
        <v>60</v>
      </c>
      <c r="I465" s="128"/>
      <c r="J465" s="129"/>
      <c r="K465" s="54">
        <f t="shared" si="7"/>
        <v>0</v>
      </c>
    </row>
    <row r="466" spans="1:11" s="5" customFormat="1" ht="36.75" customHeight="1">
      <c r="A466" s="72" t="s">
        <v>939</v>
      </c>
      <c r="B466" s="121" t="s">
        <v>940</v>
      </c>
      <c r="C466" s="122"/>
      <c r="D466" s="122"/>
      <c r="E466" s="122"/>
      <c r="F466" s="123"/>
      <c r="G466" s="46" t="s">
        <v>1445</v>
      </c>
      <c r="H466" s="49">
        <v>20.5</v>
      </c>
      <c r="I466" s="128"/>
      <c r="J466" s="129"/>
      <c r="K466" s="54">
        <f t="shared" si="7"/>
        <v>0</v>
      </c>
    </row>
    <row r="467" spans="1:11" s="5" customFormat="1" ht="44.25" customHeight="1">
      <c r="A467" s="72" t="s">
        <v>941</v>
      </c>
      <c r="B467" s="121" t="s">
        <v>942</v>
      </c>
      <c r="C467" s="122"/>
      <c r="D467" s="122"/>
      <c r="E467" s="122"/>
      <c r="F467" s="123"/>
      <c r="G467" s="46" t="s">
        <v>1454</v>
      </c>
      <c r="H467" s="49">
        <v>22</v>
      </c>
      <c r="I467" s="128"/>
      <c r="J467" s="129"/>
      <c r="K467" s="54">
        <f t="shared" si="7"/>
        <v>0</v>
      </c>
    </row>
    <row r="468" spans="1:11" s="5" customFormat="1">
      <c r="A468" s="72" t="s">
        <v>943</v>
      </c>
      <c r="B468" s="121" t="s">
        <v>944</v>
      </c>
      <c r="C468" s="122"/>
      <c r="D468" s="122"/>
      <c r="E468" s="122"/>
      <c r="F468" s="123"/>
      <c r="G468" s="46" t="s">
        <v>1454</v>
      </c>
      <c r="H468" s="49">
        <v>1</v>
      </c>
      <c r="I468" s="128"/>
      <c r="J468" s="129"/>
      <c r="K468" s="54">
        <f t="shared" si="7"/>
        <v>0</v>
      </c>
    </row>
    <row r="469" spans="1:11" s="5" customFormat="1">
      <c r="A469" s="72" t="s">
        <v>945</v>
      </c>
      <c r="B469" s="121" t="s">
        <v>946</v>
      </c>
      <c r="C469" s="122"/>
      <c r="D469" s="122"/>
      <c r="E469" s="122"/>
      <c r="F469" s="123"/>
      <c r="G469" s="46" t="s">
        <v>1451</v>
      </c>
      <c r="H469" s="49">
        <v>169.8</v>
      </c>
      <c r="I469" s="128"/>
      <c r="J469" s="129"/>
      <c r="K469" s="54">
        <f t="shared" si="7"/>
        <v>0</v>
      </c>
    </row>
    <row r="470" spans="1:11" s="5" customFormat="1">
      <c r="A470" s="72" t="s">
        <v>947</v>
      </c>
      <c r="B470" s="121" t="s">
        <v>948</v>
      </c>
      <c r="C470" s="122"/>
      <c r="D470" s="122"/>
      <c r="E470" s="122"/>
      <c r="F470" s="123"/>
      <c r="G470" s="46" t="s">
        <v>1446</v>
      </c>
      <c r="H470" s="49">
        <v>50</v>
      </c>
      <c r="I470" s="128"/>
      <c r="J470" s="129"/>
      <c r="K470" s="54">
        <f t="shared" si="7"/>
        <v>0</v>
      </c>
    </row>
    <row r="471" spans="1:11" s="5" customFormat="1" ht="19.5" customHeight="1">
      <c r="A471" s="71"/>
      <c r="B471" s="125" t="s">
        <v>949</v>
      </c>
      <c r="C471" s="126"/>
      <c r="D471" s="126"/>
      <c r="E471" s="126"/>
      <c r="F471" s="127"/>
      <c r="G471" s="42"/>
      <c r="H471" s="42"/>
      <c r="I471" s="136"/>
      <c r="J471" s="137"/>
      <c r="K471" s="39"/>
    </row>
    <row r="472" spans="1:11" s="5" customFormat="1" ht="31.5" customHeight="1">
      <c r="A472" s="72" t="s">
        <v>950</v>
      </c>
      <c r="B472" s="121" t="s">
        <v>951</v>
      </c>
      <c r="C472" s="122"/>
      <c r="D472" s="122"/>
      <c r="E472" s="122"/>
      <c r="F472" s="123"/>
      <c r="G472" s="46" t="s">
        <v>1445</v>
      </c>
      <c r="H472" s="49">
        <v>70</v>
      </c>
      <c r="I472" s="128"/>
      <c r="J472" s="129"/>
      <c r="K472" s="54">
        <f t="shared" si="7"/>
        <v>0</v>
      </c>
    </row>
    <row r="473" spans="1:11" s="5" customFormat="1" ht="34.5" customHeight="1">
      <c r="A473" s="72" t="s">
        <v>952</v>
      </c>
      <c r="B473" s="121" t="s">
        <v>953</v>
      </c>
      <c r="C473" s="122"/>
      <c r="D473" s="122"/>
      <c r="E473" s="122"/>
      <c r="F473" s="123"/>
      <c r="G473" s="46" t="s">
        <v>1446</v>
      </c>
      <c r="H473" s="49">
        <v>1475</v>
      </c>
      <c r="I473" s="128"/>
      <c r="J473" s="129"/>
      <c r="K473" s="54">
        <f t="shared" si="7"/>
        <v>0</v>
      </c>
    </row>
    <row r="474" spans="1:11" s="5" customFormat="1">
      <c r="A474" s="72" t="s">
        <v>954</v>
      </c>
      <c r="B474" s="121" t="s">
        <v>955</v>
      </c>
      <c r="C474" s="122"/>
      <c r="D474" s="122"/>
      <c r="E474" s="122"/>
      <c r="F474" s="123"/>
      <c r="G474" s="46" t="s">
        <v>1458</v>
      </c>
      <c r="H474" s="49">
        <v>30</v>
      </c>
      <c r="I474" s="128"/>
      <c r="J474" s="129"/>
      <c r="K474" s="54">
        <f t="shared" si="7"/>
        <v>0</v>
      </c>
    </row>
    <row r="475" spans="1:11" s="5" customFormat="1" ht="43.5" customHeight="1">
      <c r="A475" s="72" t="s">
        <v>956</v>
      </c>
      <c r="B475" s="121" t="s">
        <v>957</v>
      </c>
      <c r="C475" s="122"/>
      <c r="D475" s="122"/>
      <c r="E475" s="122"/>
      <c r="F475" s="123"/>
      <c r="G475" s="46" t="s">
        <v>1445</v>
      </c>
      <c r="H475" s="49">
        <v>89.1</v>
      </c>
      <c r="I475" s="128"/>
      <c r="J475" s="129"/>
      <c r="K475" s="54">
        <f t="shared" si="7"/>
        <v>0</v>
      </c>
    </row>
    <row r="476" spans="1:11" s="5" customFormat="1">
      <c r="A476" s="71"/>
      <c r="B476" s="125" t="s">
        <v>958</v>
      </c>
      <c r="C476" s="126"/>
      <c r="D476" s="126"/>
      <c r="E476" s="126"/>
      <c r="F476" s="127"/>
      <c r="G476" s="42"/>
      <c r="H476" s="42"/>
      <c r="I476" s="136"/>
      <c r="J476" s="137"/>
      <c r="K476" s="39"/>
    </row>
    <row r="477" spans="1:11" s="5" customFormat="1">
      <c r="A477" s="72" t="s">
        <v>959</v>
      </c>
      <c r="B477" s="121" t="s">
        <v>960</v>
      </c>
      <c r="C477" s="122"/>
      <c r="D477" s="122"/>
      <c r="E477" s="122"/>
      <c r="F477" s="123"/>
      <c r="G477" s="46" t="s">
        <v>1445</v>
      </c>
      <c r="H477" s="49">
        <v>280</v>
      </c>
      <c r="I477" s="128"/>
      <c r="J477" s="129"/>
      <c r="K477" s="54">
        <f t="shared" si="7"/>
        <v>0</v>
      </c>
    </row>
    <row r="478" spans="1:11" s="5" customFormat="1">
      <c r="A478" s="72" t="s">
        <v>961</v>
      </c>
      <c r="B478" s="121" t="s">
        <v>962</v>
      </c>
      <c r="C478" s="122"/>
      <c r="D478" s="122"/>
      <c r="E478" s="122"/>
      <c r="F478" s="123"/>
      <c r="G478" s="46" t="s">
        <v>1451</v>
      </c>
      <c r="H478" s="49">
        <v>40</v>
      </c>
      <c r="I478" s="128"/>
      <c r="J478" s="129"/>
      <c r="K478" s="54">
        <f t="shared" si="7"/>
        <v>0</v>
      </c>
    </row>
    <row r="479" spans="1:11" s="5" customFormat="1">
      <c r="A479" s="72" t="s">
        <v>963</v>
      </c>
      <c r="B479" s="121" t="s">
        <v>964</v>
      </c>
      <c r="C479" s="122"/>
      <c r="D479" s="122"/>
      <c r="E479" s="122"/>
      <c r="F479" s="123"/>
      <c r="G479" s="46" t="s">
        <v>1445</v>
      </c>
      <c r="H479" s="49">
        <v>19.999999999999972</v>
      </c>
      <c r="I479" s="128"/>
      <c r="J479" s="129"/>
      <c r="K479" s="54">
        <f t="shared" si="7"/>
        <v>0</v>
      </c>
    </row>
    <row r="480" spans="1:11" s="5" customFormat="1">
      <c r="A480" s="72" t="s">
        <v>965</v>
      </c>
      <c r="B480" s="121" t="s">
        <v>966</v>
      </c>
      <c r="C480" s="122"/>
      <c r="D480" s="122"/>
      <c r="E480" s="122"/>
      <c r="F480" s="123"/>
      <c r="G480" s="46" t="s">
        <v>1451</v>
      </c>
      <c r="H480" s="49">
        <v>10</v>
      </c>
      <c r="I480" s="128"/>
      <c r="J480" s="129"/>
      <c r="K480" s="54">
        <f t="shared" si="7"/>
        <v>0</v>
      </c>
    </row>
    <row r="481" spans="1:11" s="5" customFormat="1">
      <c r="A481" s="72" t="s">
        <v>967</v>
      </c>
      <c r="B481" s="121" t="s">
        <v>968</v>
      </c>
      <c r="C481" s="122"/>
      <c r="D481" s="122"/>
      <c r="E481" s="122"/>
      <c r="F481" s="123"/>
      <c r="G481" s="46" t="s">
        <v>1445</v>
      </c>
      <c r="H481" s="49">
        <v>18</v>
      </c>
      <c r="I481" s="128"/>
      <c r="J481" s="129"/>
      <c r="K481" s="54">
        <f t="shared" si="7"/>
        <v>0</v>
      </c>
    </row>
    <row r="482" spans="1:11" s="5" customFormat="1">
      <c r="A482" s="72" t="s">
        <v>969</v>
      </c>
      <c r="B482" s="121" t="s">
        <v>970</v>
      </c>
      <c r="C482" s="122"/>
      <c r="D482" s="122"/>
      <c r="E482" s="122"/>
      <c r="F482" s="123"/>
      <c r="G482" s="46" t="s">
        <v>1445</v>
      </c>
      <c r="H482" s="49">
        <v>336</v>
      </c>
      <c r="I482" s="128"/>
      <c r="J482" s="129"/>
      <c r="K482" s="54">
        <f t="shared" si="7"/>
        <v>0</v>
      </c>
    </row>
    <row r="483" spans="1:11" s="5" customFormat="1">
      <c r="A483" s="72" t="s">
        <v>971</v>
      </c>
      <c r="B483" s="121" t="s">
        <v>972</v>
      </c>
      <c r="C483" s="122"/>
      <c r="D483" s="122"/>
      <c r="E483" s="122"/>
      <c r="F483" s="123"/>
      <c r="G483" s="46" t="s">
        <v>1446</v>
      </c>
      <c r="H483" s="49">
        <v>50</v>
      </c>
      <c r="I483" s="128"/>
      <c r="J483" s="129"/>
      <c r="K483" s="54">
        <f t="shared" si="7"/>
        <v>0</v>
      </c>
    </row>
    <row r="484" spans="1:11" s="5" customFormat="1">
      <c r="A484" s="72" t="s">
        <v>973</v>
      </c>
      <c r="B484" s="121" t="s">
        <v>974</v>
      </c>
      <c r="C484" s="122"/>
      <c r="D484" s="122"/>
      <c r="E484" s="122"/>
      <c r="F484" s="123"/>
      <c r="G484" s="46" t="s">
        <v>1445</v>
      </c>
      <c r="H484" s="49">
        <v>364.99999999999994</v>
      </c>
      <c r="I484" s="128"/>
      <c r="J484" s="129"/>
      <c r="K484" s="54">
        <f t="shared" si="7"/>
        <v>0</v>
      </c>
    </row>
    <row r="485" spans="1:11" s="5" customFormat="1">
      <c r="A485" s="72" t="s">
        <v>975</v>
      </c>
      <c r="B485" s="121" t="s">
        <v>976</v>
      </c>
      <c r="C485" s="122"/>
      <c r="D485" s="122"/>
      <c r="E485" s="122"/>
      <c r="F485" s="123"/>
      <c r="G485" s="46" t="s">
        <v>1446</v>
      </c>
      <c r="H485" s="49">
        <v>21</v>
      </c>
      <c r="I485" s="128"/>
      <c r="J485" s="129"/>
      <c r="K485" s="54">
        <f t="shared" si="7"/>
        <v>0</v>
      </c>
    </row>
    <row r="486" spans="1:11" s="5" customFormat="1">
      <c r="A486" s="72" t="s">
        <v>977</v>
      </c>
      <c r="B486" s="121" t="s">
        <v>978</v>
      </c>
      <c r="C486" s="122"/>
      <c r="D486" s="122"/>
      <c r="E486" s="122"/>
      <c r="F486" s="123"/>
      <c r="G486" s="46" t="s">
        <v>1445</v>
      </c>
      <c r="H486" s="49">
        <v>325</v>
      </c>
      <c r="I486" s="128"/>
      <c r="J486" s="129"/>
      <c r="K486" s="54">
        <f t="shared" si="7"/>
        <v>0</v>
      </c>
    </row>
    <row r="487" spans="1:11" s="5" customFormat="1">
      <c r="A487" s="72" t="s">
        <v>979</v>
      </c>
      <c r="B487" s="121" t="s">
        <v>980</v>
      </c>
      <c r="C487" s="122"/>
      <c r="D487" s="122"/>
      <c r="E487" s="122"/>
      <c r="F487" s="123"/>
      <c r="G487" s="46" t="s">
        <v>1446</v>
      </c>
      <c r="H487" s="49">
        <v>78</v>
      </c>
      <c r="I487" s="128"/>
      <c r="J487" s="129"/>
      <c r="K487" s="54">
        <f t="shared" si="7"/>
        <v>0</v>
      </c>
    </row>
    <row r="488" spans="1:11" s="5" customFormat="1">
      <c r="A488" s="72" t="s">
        <v>981</v>
      </c>
      <c r="B488" s="121" t="s">
        <v>982</v>
      </c>
      <c r="C488" s="122"/>
      <c r="D488" s="122"/>
      <c r="E488" s="122"/>
      <c r="F488" s="123"/>
      <c r="G488" s="46" t="s">
        <v>1445</v>
      </c>
      <c r="H488" s="49">
        <v>292</v>
      </c>
      <c r="I488" s="128"/>
      <c r="J488" s="129"/>
      <c r="K488" s="54">
        <f t="shared" si="7"/>
        <v>0</v>
      </c>
    </row>
    <row r="489" spans="1:11" s="5" customFormat="1">
      <c r="A489" s="72" t="s">
        <v>983</v>
      </c>
      <c r="B489" s="121" t="s">
        <v>984</v>
      </c>
      <c r="C489" s="122"/>
      <c r="D489" s="122"/>
      <c r="E489" s="122"/>
      <c r="F489" s="123"/>
      <c r="G489" s="46" t="s">
        <v>1446</v>
      </c>
      <c r="H489" s="49">
        <v>31</v>
      </c>
      <c r="I489" s="128"/>
      <c r="J489" s="129"/>
      <c r="K489" s="54">
        <f t="shared" si="7"/>
        <v>0</v>
      </c>
    </row>
    <row r="490" spans="1:11" s="5" customFormat="1">
      <c r="A490" s="72" t="s">
        <v>985</v>
      </c>
      <c r="B490" s="121" t="s">
        <v>986</v>
      </c>
      <c r="C490" s="122"/>
      <c r="D490" s="122"/>
      <c r="E490" s="122"/>
      <c r="F490" s="123"/>
      <c r="G490" s="46" t="s">
        <v>1445</v>
      </c>
      <c r="H490" s="49">
        <v>180</v>
      </c>
      <c r="I490" s="128"/>
      <c r="J490" s="129"/>
      <c r="K490" s="54">
        <f t="shared" si="7"/>
        <v>0</v>
      </c>
    </row>
    <row r="491" spans="1:11" s="5" customFormat="1">
      <c r="A491" s="72" t="s">
        <v>987</v>
      </c>
      <c r="B491" s="121" t="s">
        <v>988</v>
      </c>
      <c r="C491" s="122"/>
      <c r="D491" s="122"/>
      <c r="E491" s="122"/>
      <c r="F491" s="123"/>
      <c r="G491" s="46" t="s">
        <v>1446</v>
      </c>
      <c r="H491" s="49">
        <v>50</v>
      </c>
      <c r="I491" s="128"/>
      <c r="J491" s="129"/>
      <c r="K491" s="54">
        <f t="shared" si="7"/>
        <v>0</v>
      </c>
    </row>
    <row r="492" spans="1:11" s="5" customFormat="1">
      <c r="A492" s="72" t="s">
        <v>989</v>
      </c>
      <c r="B492" s="121" t="s">
        <v>990</v>
      </c>
      <c r="C492" s="122"/>
      <c r="D492" s="122"/>
      <c r="E492" s="122"/>
      <c r="F492" s="123"/>
      <c r="G492" s="46" t="s">
        <v>1445</v>
      </c>
      <c r="H492" s="49">
        <v>458</v>
      </c>
      <c r="I492" s="128"/>
      <c r="J492" s="129"/>
      <c r="K492" s="54">
        <f t="shared" si="7"/>
        <v>0</v>
      </c>
    </row>
    <row r="493" spans="1:11" s="5" customFormat="1">
      <c r="A493" s="72" t="s">
        <v>991</v>
      </c>
      <c r="B493" s="121" t="s">
        <v>992</v>
      </c>
      <c r="C493" s="122"/>
      <c r="D493" s="122"/>
      <c r="E493" s="122"/>
      <c r="F493" s="123"/>
      <c r="G493" s="46" t="s">
        <v>1445</v>
      </c>
      <c r="H493" s="49">
        <v>2058.7800000000002</v>
      </c>
      <c r="I493" s="128"/>
      <c r="J493" s="129"/>
      <c r="K493" s="54">
        <f t="shared" si="7"/>
        <v>0</v>
      </c>
    </row>
    <row r="494" spans="1:11" s="5" customFormat="1">
      <c r="A494" s="72" t="s">
        <v>993</v>
      </c>
      <c r="B494" s="121" t="s">
        <v>994</v>
      </c>
      <c r="C494" s="122"/>
      <c r="D494" s="122"/>
      <c r="E494" s="122"/>
      <c r="F494" s="123"/>
      <c r="G494" s="46" t="s">
        <v>1451</v>
      </c>
      <c r="H494" s="49">
        <v>240.5</v>
      </c>
      <c r="I494" s="128"/>
      <c r="J494" s="129"/>
      <c r="K494" s="54">
        <f t="shared" si="7"/>
        <v>0</v>
      </c>
    </row>
    <row r="495" spans="1:11" s="5" customFormat="1">
      <c r="A495" s="71">
        <v>11</v>
      </c>
      <c r="B495" s="125" t="s">
        <v>995</v>
      </c>
      <c r="C495" s="126"/>
      <c r="D495" s="126"/>
      <c r="E495" s="126"/>
      <c r="F495" s="127"/>
      <c r="G495" s="42"/>
      <c r="H495" s="42"/>
      <c r="I495" s="136"/>
      <c r="J495" s="137"/>
      <c r="K495" s="39"/>
    </row>
    <row r="496" spans="1:11" s="5" customFormat="1">
      <c r="A496" s="71" t="s">
        <v>996</v>
      </c>
      <c r="B496" s="125" t="s">
        <v>997</v>
      </c>
      <c r="C496" s="126"/>
      <c r="D496" s="126"/>
      <c r="E496" s="126"/>
      <c r="F496" s="127"/>
      <c r="G496" s="42"/>
      <c r="H496" s="42"/>
      <c r="I496" s="136"/>
      <c r="J496" s="137"/>
      <c r="K496" s="39"/>
    </row>
    <row r="497" spans="1:11" s="5" customFormat="1" ht="63" customHeight="1">
      <c r="A497" s="72" t="s">
        <v>998</v>
      </c>
      <c r="B497" s="121" t="s">
        <v>999</v>
      </c>
      <c r="C497" s="122"/>
      <c r="D497" s="122"/>
      <c r="E497" s="122"/>
      <c r="F497" s="123"/>
      <c r="G497" s="46" t="s">
        <v>1445</v>
      </c>
      <c r="H497" s="49">
        <v>56.1</v>
      </c>
      <c r="I497" s="128"/>
      <c r="J497" s="129"/>
      <c r="K497" s="54">
        <f t="shared" si="7"/>
        <v>0</v>
      </c>
    </row>
    <row r="498" spans="1:11" s="5" customFormat="1" ht="63" customHeight="1">
      <c r="A498" s="72" t="s">
        <v>1000</v>
      </c>
      <c r="B498" s="121" t="s">
        <v>1001</v>
      </c>
      <c r="C498" s="122"/>
      <c r="D498" s="122"/>
      <c r="E498" s="122"/>
      <c r="F498" s="123"/>
      <c r="G498" s="46" t="s">
        <v>1445</v>
      </c>
      <c r="H498" s="49">
        <v>75.739999999999995</v>
      </c>
      <c r="I498" s="128"/>
      <c r="J498" s="129"/>
      <c r="K498" s="54">
        <f t="shared" si="7"/>
        <v>0</v>
      </c>
    </row>
    <row r="499" spans="1:11" s="5" customFormat="1" ht="63" customHeight="1">
      <c r="A499" s="72" t="s">
        <v>1002</v>
      </c>
      <c r="B499" s="121" t="s">
        <v>1003</v>
      </c>
      <c r="C499" s="122"/>
      <c r="D499" s="122"/>
      <c r="E499" s="122"/>
      <c r="F499" s="123"/>
      <c r="G499" s="46" t="s">
        <v>1445</v>
      </c>
      <c r="H499" s="49">
        <v>20.399999999999999</v>
      </c>
      <c r="I499" s="128"/>
      <c r="J499" s="129"/>
      <c r="K499" s="54">
        <f t="shared" si="7"/>
        <v>0</v>
      </c>
    </row>
    <row r="500" spans="1:11" s="5" customFormat="1" ht="63" customHeight="1">
      <c r="A500" s="72" t="s">
        <v>1004</v>
      </c>
      <c r="B500" s="121" t="s">
        <v>1005</v>
      </c>
      <c r="C500" s="122"/>
      <c r="D500" s="122"/>
      <c r="E500" s="122"/>
      <c r="F500" s="123"/>
      <c r="G500" s="46" t="s">
        <v>1447</v>
      </c>
      <c r="H500" s="49">
        <v>5</v>
      </c>
      <c r="I500" s="128"/>
      <c r="J500" s="129"/>
      <c r="K500" s="54">
        <f t="shared" si="7"/>
        <v>0</v>
      </c>
    </row>
    <row r="501" spans="1:11" s="5" customFormat="1" ht="63" customHeight="1">
      <c r="A501" s="72" t="s">
        <v>1006</v>
      </c>
      <c r="B501" s="121" t="s">
        <v>1007</v>
      </c>
      <c r="C501" s="122"/>
      <c r="D501" s="122"/>
      <c r="E501" s="122"/>
      <c r="F501" s="123"/>
      <c r="G501" s="46" t="s">
        <v>1447</v>
      </c>
      <c r="H501" s="49">
        <v>1</v>
      </c>
      <c r="I501" s="128"/>
      <c r="J501" s="129"/>
      <c r="K501" s="54">
        <f t="shared" si="7"/>
        <v>0</v>
      </c>
    </row>
    <row r="502" spans="1:11" s="5" customFormat="1" ht="63" customHeight="1">
      <c r="A502" s="72" t="s">
        <v>1008</v>
      </c>
      <c r="B502" s="121" t="s">
        <v>1009</v>
      </c>
      <c r="C502" s="122"/>
      <c r="D502" s="122"/>
      <c r="E502" s="122"/>
      <c r="F502" s="123"/>
      <c r="G502" s="46" t="s">
        <v>1445</v>
      </c>
      <c r="H502" s="49">
        <v>12.75</v>
      </c>
      <c r="I502" s="128"/>
      <c r="J502" s="129"/>
      <c r="K502" s="54">
        <f t="shared" si="7"/>
        <v>0</v>
      </c>
    </row>
    <row r="503" spans="1:11" s="5" customFormat="1" ht="63" customHeight="1">
      <c r="A503" s="72" t="s">
        <v>1010</v>
      </c>
      <c r="B503" s="121" t="s">
        <v>1011</v>
      </c>
      <c r="C503" s="122"/>
      <c r="D503" s="122"/>
      <c r="E503" s="122"/>
      <c r="F503" s="123"/>
      <c r="G503" s="46" t="s">
        <v>1447</v>
      </c>
      <c r="H503" s="49">
        <v>10</v>
      </c>
      <c r="I503" s="128"/>
      <c r="J503" s="129"/>
      <c r="K503" s="54">
        <f t="shared" si="7"/>
        <v>0</v>
      </c>
    </row>
    <row r="504" spans="1:11" s="5" customFormat="1" ht="63" customHeight="1">
      <c r="A504" s="72" t="s">
        <v>1012</v>
      </c>
      <c r="B504" s="121" t="s">
        <v>1013</v>
      </c>
      <c r="C504" s="122"/>
      <c r="D504" s="122"/>
      <c r="E504" s="122"/>
      <c r="F504" s="123"/>
      <c r="G504" s="46" t="s">
        <v>1447</v>
      </c>
      <c r="H504" s="49">
        <v>1</v>
      </c>
      <c r="I504" s="128"/>
      <c r="J504" s="129"/>
      <c r="K504" s="54">
        <f t="shared" si="7"/>
        <v>0</v>
      </c>
    </row>
    <row r="505" spans="1:11" s="5" customFormat="1" ht="63" customHeight="1">
      <c r="A505" s="72" t="s">
        <v>1014</v>
      </c>
      <c r="B505" s="121" t="s">
        <v>1015</v>
      </c>
      <c r="C505" s="122"/>
      <c r="D505" s="122"/>
      <c r="E505" s="122"/>
      <c r="F505" s="123"/>
      <c r="G505" s="46" t="s">
        <v>1445</v>
      </c>
      <c r="H505" s="49">
        <v>432.26</v>
      </c>
      <c r="I505" s="128"/>
      <c r="J505" s="129"/>
      <c r="K505" s="54">
        <f t="shared" si="7"/>
        <v>0</v>
      </c>
    </row>
    <row r="506" spans="1:11" s="5" customFormat="1" ht="63" customHeight="1">
      <c r="A506" s="72" t="s">
        <v>1016</v>
      </c>
      <c r="B506" s="121" t="s">
        <v>1017</v>
      </c>
      <c r="C506" s="122"/>
      <c r="D506" s="122"/>
      <c r="E506" s="122"/>
      <c r="F506" s="123"/>
      <c r="G506" s="46" t="s">
        <v>1445</v>
      </c>
      <c r="H506" s="49">
        <v>32.11</v>
      </c>
      <c r="I506" s="128"/>
      <c r="J506" s="129"/>
      <c r="K506" s="54">
        <f t="shared" si="7"/>
        <v>0</v>
      </c>
    </row>
    <row r="507" spans="1:11" s="5" customFormat="1" ht="63" customHeight="1">
      <c r="A507" s="72" t="s">
        <v>1018</v>
      </c>
      <c r="B507" s="121" t="s">
        <v>1019</v>
      </c>
      <c r="C507" s="122"/>
      <c r="D507" s="122"/>
      <c r="E507" s="122"/>
      <c r="F507" s="123"/>
      <c r="G507" s="46" t="s">
        <v>1445</v>
      </c>
      <c r="H507" s="49">
        <v>11.88</v>
      </c>
      <c r="I507" s="128"/>
      <c r="J507" s="129"/>
      <c r="K507" s="54">
        <f t="shared" si="7"/>
        <v>0</v>
      </c>
    </row>
    <row r="508" spans="1:11" s="5" customFormat="1" ht="63" customHeight="1">
      <c r="A508" s="72" t="s">
        <v>1020</v>
      </c>
      <c r="B508" s="121" t="s">
        <v>1021</v>
      </c>
      <c r="C508" s="122"/>
      <c r="D508" s="122"/>
      <c r="E508" s="122"/>
      <c r="F508" s="123"/>
      <c r="G508" s="46" t="s">
        <v>1445</v>
      </c>
      <c r="H508" s="49">
        <v>9.82</v>
      </c>
      <c r="I508" s="128"/>
      <c r="J508" s="129"/>
      <c r="K508" s="54">
        <f t="shared" si="7"/>
        <v>0</v>
      </c>
    </row>
    <row r="509" spans="1:11" s="5" customFormat="1" ht="63" customHeight="1">
      <c r="A509" s="72" t="s">
        <v>1022</v>
      </c>
      <c r="B509" s="121" t="s">
        <v>1023</v>
      </c>
      <c r="C509" s="122"/>
      <c r="D509" s="122"/>
      <c r="E509" s="122"/>
      <c r="F509" s="123"/>
      <c r="G509" s="46" t="s">
        <v>1445</v>
      </c>
      <c r="H509" s="49">
        <v>9.6</v>
      </c>
      <c r="I509" s="128"/>
      <c r="J509" s="129"/>
      <c r="K509" s="54">
        <f t="shared" si="7"/>
        <v>0</v>
      </c>
    </row>
    <row r="510" spans="1:11" s="5" customFormat="1">
      <c r="A510" s="71" t="s">
        <v>1024</v>
      </c>
      <c r="B510" s="125" t="s">
        <v>1025</v>
      </c>
      <c r="C510" s="126"/>
      <c r="D510" s="126"/>
      <c r="E510" s="126"/>
      <c r="F510" s="127"/>
      <c r="G510" s="42"/>
      <c r="H510" s="42"/>
      <c r="I510" s="136"/>
      <c r="J510" s="137"/>
      <c r="K510" s="39"/>
    </row>
    <row r="511" spans="1:11" s="5" customFormat="1" ht="72" customHeight="1">
      <c r="A511" s="72" t="s">
        <v>1026</v>
      </c>
      <c r="B511" s="121" t="s">
        <v>1027</v>
      </c>
      <c r="C511" s="122"/>
      <c r="D511" s="122"/>
      <c r="E511" s="122"/>
      <c r="F511" s="123"/>
      <c r="G511" s="46" t="s">
        <v>1445</v>
      </c>
      <c r="H511" s="49">
        <v>41.76</v>
      </c>
      <c r="I511" s="128"/>
      <c r="J511" s="129"/>
      <c r="K511" s="54">
        <f t="shared" si="7"/>
        <v>0</v>
      </c>
    </row>
    <row r="512" spans="1:11" s="5" customFormat="1" ht="72" customHeight="1">
      <c r="A512" s="72" t="s">
        <v>1028</v>
      </c>
      <c r="B512" s="121" t="s">
        <v>1029</v>
      </c>
      <c r="C512" s="122"/>
      <c r="D512" s="122"/>
      <c r="E512" s="122"/>
      <c r="F512" s="123"/>
      <c r="G512" s="46" t="s">
        <v>1445</v>
      </c>
      <c r="H512" s="49">
        <v>68.709999999999994</v>
      </c>
      <c r="I512" s="128"/>
      <c r="J512" s="129"/>
      <c r="K512" s="54">
        <f t="shared" si="7"/>
        <v>0</v>
      </c>
    </row>
    <row r="513" spans="1:11" s="5" customFormat="1" ht="55.5" customHeight="1">
      <c r="A513" s="72" t="s">
        <v>1030</v>
      </c>
      <c r="B513" s="121" t="s">
        <v>1031</v>
      </c>
      <c r="C513" s="122"/>
      <c r="D513" s="122"/>
      <c r="E513" s="122"/>
      <c r="F513" s="123"/>
      <c r="G513" s="46" t="s">
        <v>1446</v>
      </c>
      <c r="H513" s="49">
        <v>1000.5</v>
      </c>
      <c r="I513" s="128"/>
      <c r="J513" s="129"/>
      <c r="K513" s="54">
        <f t="shared" si="7"/>
        <v>0</v>
      </c>
    </row>
    <row r="514" spans="1:11" s="5" customFormat="1" ht="30.75" customHeight="1">
      <c r="A514" s="71" t="s">
        <v>1032</v>
      </c>
      <c r="B514" s="125" t="s">
        <v>1033</v>
      </c>
      <c r="C514" s="126"/>
      <c r="D514" s="126"/>
      <c r="E514" s="126"/>
      <c r="F514" s="127"/>
      <c r="G514" s="42"/>
      <c r="H514" s="42"/>
      <c r="I514" s="136"/>
      <c r="J514" s="137"/>
      <c r="K514" s="39"/>
    </row>
    <row r="515" spans="1:11" s="5" customFormat="1" ht="47.25" customHeight="1">
      <c r="A515" s="72" t="s">
        <v>1034</v>
      </c>
      <c r="B515" s="121" t="s">
        <v>1035</v>
      </c>
      <c r="C515" s="122"/>
      <c r="D515" s="122"/>
      <c r="E515" s="122"/>
      <c r="F515" s="123"/>
      <c r="G515" s="46" t="s">
        <v>1446</v>
      </c>
      <c r="H515" s="49">
        <v>63.55</v>
      </c>
      <c r="I515" s="128"/>
      <c r="J515" s="129"/>
      <c r="K515" s="54">
        <f t="shared" si="7"/>
        <v>0</v>
      </c>
    </row>
    <row r="516" spans="1:11" s="5" customFormat="1" ht="47.25" customHeight="1">
      <c r="A516" s="72" t="s">
        <v>1036</v>
      </c>
      <c r="B516" s="121" t="s">
        <v>1037</v>
      </c>
      <c r="C516" s="122"/>
      <c r="D516" s="122"/>
      <c r="E516" s="122"/>
      <c r="F516" s="123"/>
      <c r="G516" s="46" t="s">
        <v>1446</v>
      </c>
      <c r="H516" s="49">
        <v>101.8</v>
      </c>
      <c r="I516" s="128"/>
      <c r="J516" s="129"/>
      <c r="K516" s="54">
        <f t="shared" si="7"/>
        <v>0</v>
      </c>
    </row>
    <row r="517" spans="1:11" s="5" customFormat="1" ht="47.25" customHeight="1">
      <c r="A517" s="72" t="s">
        <v>1038</v>
      </c>
      <c r="B517" s="121" t="s">
        <v>1039</v>
      </c>
      <c r="C517" s="122"/>
      <c r="D517" s="122"/>
      <c r="E517" s="122"/>
      <c r="F517" s="123"/>
      <c r="G517" s="46" t="s">
        <v>1446</v>
      </c>
      <c r="H517" s="49">
        <v>97</v>
      </c>
      <c r="I517" s="128"/>
      <c r="J517" s="129"/>
      <c r="K517" s="54">
        <f t="shared" si="7"/>
        <v>0</v>
      </c>
    </row>
    <row r="518" spans="1:11" s="5" customFormat="1" ht="58.5" customHeight="1">
      <c r="A518" s="72" t="s">
        <v>1470</v>
      </c>
      <c r="B518" s="121" t="s">
        <v>1040</v>
      </c>
      <c r="C518" s="122"/>
      <c r="D518" s="122"/>
      <c r="E518" s="122"/>
      <c r="F518" s="123"/>
      <c r="G518" s="46" t="s">
        <v>1446</v>
      </c>
      <c r="H518" s="49">
        <v>73.7</v>
      </c>
      <c r="I518" s="128"/>
      <c r="J518" s="129"/>
      <c r="K518" s="54">
        <f t="shared" si="7"/>
        <v>0</v>
      </c>
    </row>
    <row r="519" spans="1:11" s="5" customFormat="1">
      <c r="A519" s="71" t="s">
        <v>1041</v>
      </c>
      <c r="B519" s="125" t="s">
        <v>1042</v>
      </c>
      <c r="C519" s="126"/>
      <c r="D519" s="126"/>
      <c r="E519" s="126"/>
      <c r="F519" s="127"/>
      <c r="G519" s="42"/>
      <c r="H519" s="42"/>
      <c r="I519" s="136"/>
      <c r="J519" s="137"/>
      <c r="K519" s="39"/>
    </row>
    <row r="520" spans="1:11" s="5" customFormat="1" ht="29.25" customHeight="1">
      <c r="A520" s="72" t="s">
        <v>1043</v>
      </c>
      <c r="B520" s="121" t="s">
        <v>1044</v>
      </c>
      <c r="C520" s="122"/>
      <c r="D520" s="122"/>
      <c r="E520" s="122"/>
      <c r="F520" s="123"/>
      <c r="G520" s="46" t="s">
        <v>1445</v>
      </c>
      <c r="H520" s="49">
        <v>64.8</v>
      </c>
      <c r="I520" s="128"/>
      <c r="J520" s="129"/>
      <c r="K520" s="54">
        <f t="shared" si="7"/>
        <v>0</v>
      </c>
    </row>
    <row r="521" spans="1:11" s="5" customFormat="1" ht="29.25" customHeight="1">
      <c r="A521" s="72" t="s">
        <v>1045</v>
      </c>
      <c r="B521" s="121" t="s">
        <v>1046</v>
      </c>
      <c r="C521" s="122"/>
      <c r="D521" s="122"/>
      <c r="E521" s="122"/>
      <c r="F521" s="123"/>
      <c r="G521" s="46" t="s">
        <v>1445</v>
      </c>
      <c r="H521" s="49">
        <v>20</v>
      </c>
      <c r="I521" s="128"/>
      <c r="J521" s="129"/>
      <c r="K521" s="54">
        <f t="shared" si="7"/>
        <v>0</v>
      </c>
    </row>
    <row r="522" spans="1:11" s="5" customFormat="1" ht="29.25" customHeight="1">
      <c r="A522" s="72" t="s">
        <v>1047</v>
      </c>
      <c r="B522" s="121" t="s">
        <v>1048</v>
      </c>
      <c r="C522" s="122"/>
      <c r="D522" s="122"/>
      <c r="E522" s="122"/>
      <c r="F522" s="123"/>
      <c r="G522" s="46" t="s">
        <v>1446</v>
      </c>
      <c r="H522" s="49">
        <v>37.5</v>
      </c>
      <c r="I522" s="128"/>
      <c r="J522" s="129"/>
      <c r="K522" s="54">
        <f t="shared" si="7"/>
        <v>0</v>
      </c>
    </row>
    <row r="523" spans="1:11" s="5" customFormat="1" ht="29.25" customHeight="1">
      <c r="A523" s="72" t="s">
        <v>1049</v>
      </c>
      <c r="B523" s="121" t="s">
        <v>1050</v>
      </c>
      <c r="C523" s="122"/>
      <c r="D523" s="122"/>
      <c r="E523" s="122"/>
      <c r="F523" s="123"/>
      <c r="G523" s="46" t="s">
        <v>1446</v>
      </c>
      <c r="H523" s="49">
        <v>209</v>
      </c>
      <c r="I523" s="128"/>
      <c r="J523" s="129"/>
      <c r="K523" s="54">
        <f t="shared" si="7"/>
        <v>0</v>
      </c>
    </row>
    <row r="524" spans="1:11" s="5" customFormat="1" ht="29.25" customHeight="1">
      <c r="A524" s="72" t="s">
        <v>1051</v>
      </c>
      <c r="B524" s="121" t="s">
        <v>1052</v>
      </c>
      <c r="C524" s="122"/>
      <c r="D524" s="122"/>
      <c r="E524" s="122"/>
      <c r="F524" s="123"/>
      <c r="G524" s="46" t="s">
        <v>1447</v>
      </c>
      <c r="H524" s="49">
        <v>84</v>
      </c>
      <c r="I524" s="128"/>
      <c r="J524" s="129"/>
      <c r="K524" s="54">
        <f t="shared" si="7"/>
        <v>0</v>
      </c>
    </row>
    <row r="525" spans="1:11" s="5" customFormat="1" ht="29.25" customHeight="1">
      <c r="A525" s="72" t="s">
        <v>1053</v>
      </c>
      <c r="B525" s="121" t="s">
        <v>1054</v>
      </c>
      <c r="C525" s="122"/>
      <c r="D525" s="122"/>
      <c r="E525" s="122"/>
      <c r="F525" s="123"/>
      <c r="G525" s="46" t="s">
        <v>1445</v>
      </c>
      <c r="H525" s="49">
        <v>4</v>
      </c>
      <c r="I525" s="128"/>
      <c r="J525" s="129"/>
      <c r="K525" s="54">
        <f t="shared" si="7"/>
        <v>0</v>
      </c>
    </row>
    <row r="526" spans="1:11" s="5" customFormat="1">
      <c r="A526" s="71"/>
      <c r="B526" s="125" t="s">
        <v>1055</v>
      </c>
      <c r="C526" s="126"/>
      <c r="D526" s="126"/>
      <c r="E526" s="126"/>
      <c r="F526" s="127"/>
      <c r="G526" s="42"/>
      <c r="H526" s="42"/>
      <c r="I526" s="136"/>
      <c r="J526" s="137"/>
      <c r="K526" s="39"/>
    </row>
    <row r="527" spans="1:11" s="5" customFormat="1" ht="42.75" customHeight="1">
      <c r="A527" s="72" t="s">
        <v>1053</v>
      </c>
      <c r="B527" s="121" t="s">
        <v>1056</v>
      </c>
      <c r="C527" s="122"/>
      <c r="D527" s="122"/>
      <c r="E527" s="122"/>
      <c r="F527" s="123"/>
      <c r="G527" s="46" t="s">
        <v>1445</v>
      </c>
      <c r="H527" s="49">
        <v>51</v>
      </c>
      <c r="I527" s="128"/>
      <c r="J527" s="129"/>
      <c r="K527" s="54">
        <f t="shared" si="7"/>
        <v>0</v>
      </c>
    </row>
    <row r="528" spans="1:11" s="5" customFormat="1" ht="42.75" customHeight="1">
      <c r="A528" s="72" t="s">
        <v>1057</v>
      </c>
      <c r="B528" s="121" t="s">
        <v>1058</v>
      </c>
      <c r="C528" s="122"/>
      <c r="D528" s="122"/>
      <c r="E528" s="122"/>
      <c r="F528" s="123"/>
      <c r="G528" s="46" t="s">
        <v>1445</v>
      </c>
      <c r="H528" s="49">
        <v>18.000000000000004</v>
      </c>
      <c r="I528" s="128"/>
      <c r="J528" s="129"/>
      <c r="K528" s="54">
        <f t="shared" ref="K528:K590" si="8">+ROUND(H528*I528,0)</f>
        <v>0</v>
      </c>
    </row>
    <row r="529" spans="1:11" s="5" customFormat="1" ht="42.75" customHeight="1">
      <c r="A529" s="72" t="s">
        <v>1059</v>
      </c>
      <c r="B529" s="121" t="s">
        <v>1060</v>
      </c>
      <c r="C529" s="122"/>
      <c r="D529" s="122"/>
      <c r="E529" s="122"/>
      <c r="F529" s="123"/>
      <c r="G529" s="46" t="s">
        <v>1445</v>
      </c>
      <c r="H529" s="49">
        <v>83.72</v>
      </c>
      <c r="I529" s="128"/>
      <c r="J529" s="129"/>
      <c r="K529" s="54">
        <f t="shared" si="8"/>
        <v>0</v>
      </c>
    </row>
    <row r="530" spans="1:11" s="5" customFormat="1" ht="42.75" customHeight="1">
      <c r="A530" s="72" t="s">
        <v>1061</v>
      </c>
      <c r="B530" s="121" t="s">
        <v>1062</v>
      </c>
      <c r="C530" s="122"/>
      <c r="D530" s="122"/>
      <c r="E530" s="122"/>
      <c r="F530" s="123"/>
      <c r="G530" s="46" t="s">
        <v>1445</v>
      </c>
      <c r="H530" s="49">
        <v>20.5</v>
      </c>
      <c r="I530" s="128"/>
      <c r="J530" s="129"/>
      <c r="K530" s="54">
        <f t="shared" si="8"/>
        <v>0</v>
      </c>
    </row>
    <row r="531" spans="1:11" s="5" customFormat="1" ht="42.75" customHeight="1">
      <c r="A531" s="72" t="s">
        <v>1063</v>
      </c>
      <c r="B531" s="121" t="s">
        <v>1064</v>
      </c>
      <c r="C531" s="122"/>
      <c r="D531" s="122"/>
      <c r="E531" s="122"/>
      <c r="F531" s="123"/>
      <c r="G531" s="46" t="s">
        <v>1454</v>
      </c>
      <c r="H531" s="49">
        <v>1</v>
      </c>
      <c r="I531" s="128"/>
      <c r="J531" s="129"/>
      <c r="K531" s="54">
        <f t="shared" si="8"/>
        <v>0</v>
      </c>
    </row>
    <row r="532" spans="1:11" s="5" customFormat="1" ht="42.75" customHeight="1">
      <c r="A532" s="72" t="s">
        <v>1065</v>
      </c>
      <c r="B532" s="121" t="s">
        <v>1066</v>
      </c>
      <c r="C532" s="122"/>
      <c r="D532" s="122"/>
      <c r="E532" s="122"/>
      <c r="F532" s="123"/>
      <c r="G532" s="46" t="s">
        <v>1445</v>
      </c>
      <c r="H532" s="49">
        <v>600</v>
      </c>
      <c r="I532" s="128"/>
      <c r="J532" s="129"/>
      <c r="K532" s="54">
        <f t="shared" si="8"/>
        <v>0</v>
      </c>
    </row>
    <row r="533" spans="1:11" s="5" customFormat="1">
      <c r="A533" s="71"/>
      <c r="B533" s="125" t="s">
        <v>1067</v>
      </c>
      <c r="C533" s="126"/>
      <c r="D533" s="126"/>
      <c r="E533" s="126"/>
      <c r="F533" s="127"/>
      <c r="G533" s="42"/>
      <c r="H533" s="42"/>
      <c r="I533" s="136"/>
      <c r="J533" s="137"/>
      <c r="K533" s="39"/>
    </row>
    <row r="534" spans="1:11" s="5" customFormat="1" ht="42" customHeight="1">
      <c r="A534" s="72" t="s">
        <v>1068</v>
      </c>
      <c r="B534" s="121" t="s">
        <v>1069</v>
      </c>
      <c r="C534" s="122"/>
      <c r="D534" s="122"/>
      <c r="E534" s="122"/>
      <c r="F534" s="123"/>
      <c r="G534" s="46" t="s">
        <v>1450</v>
      </c>
      <c r="H534" s="49">
        <v>1500</v>
      </c>
      <c r="I534" s="128"/>
      <c r="J534" s="129"/>
      <c r="K534" s="54">
        <f t="shared" si="8"/>
        <v>0</v>
      </c>
    </row>
    <row r="535" spans="1:11" s="5" customFormat="1" ht="35.25" customHeight="1">
      <c r="A535" s="72" t="s">
        <v>1070</v>
      </c>
      <c r="B535" s="121" t="s">
        <v>1071</v>
      </c>
      <c r="C535" s="122"/>
      <c r="D535" s="122"/>
      <c r="E535" s="122"/>
      <c r="F535" s="123"/>
      <c r="G535" s="46" t="s">
        <v>1450</v>
      </c>
      <c r="H535" s="49">
        <v>821.72</v>
      </c>
      <c r="I535" s="128"/>
      <c r="J535" s="129"/>
      <c r="K535" s="54">
        <f t="shared" si="8"/>
        <v>0</v>
      </c>
    </row>
    <row r="536" spans="1:11" s="5" customFormat="1">
      <c r="A536" s="71" t="s">
        <v>1072</v>
      </c>
      <c r="B536" s="125" t="s">
        <v>1073</v>
      </c>
      <c r="C536" s="126"/>
      <c r="D536" s="126"/>
      <c r="E536" s="126"/>
      <c r="F536" s="127"/>
      <c r="G536" s="42"/>
      <c r="H536" s="42"/>
      <c r="I536" s="136"/>
      <c r="J536" s="137"/>
      <c r="K536" s="39"/>
    </row>
    <row r="537" spans="1:11" s="5" customFormat="1" ht="56.25" customHeight="1">
      <c r="A537" s="72" t="s">
        <v>1074</v>
      </c>
      <c r="B537" s="121" t="s">
        <v>1075</v>
      </c>
      <c r="C537" s="122"/>
      <c r="D537" s="122"/>
      <c r="E537" s="122"/>
      <c r="F537" s="123"/>
      <c r="G537" s="46" t="s">
        <v>1445</v>
      </c>
      <c r="H537" s="49">
        <v>12</v>
      </c>
      <c r="I537" s="128"/>
      <c r="J537" s="129"/>
      <c r="K537" s="54">
        <f t="shared" si="8"/>
        <v>0</v>
      </c>
    </row>
    <row r="538" spans="1:11" s="5" customFormat="1" ht="63.75" customHeight="1">
      <c r="A538" s="72" t="s">
        <v>1076</v>
      </c>
      <c r="B538" s="121" t="s">
        <v>1077</v>
      </c>
      <c r="C538" s="122"/>
      <c r="D538" s="122"/>
      <c r="E538" s="122"/>
      <c r="F538" s="123"/>
      <c r="G538" s="46" t="s">
        <v>1451</v>
      </c>
      <c r="H538" s="49">
        <v>6</v>
      </c>
      <c r="I538" s="128"/>
      <c r="J538" s="129"/>
      <c r="K538" s="54">
        <f t="shared" si="8"/>
        <v>0</v>
      </c>
    </row>
    <row r="539" spans="1:11" s="5" customFormat="1" ht="108.75" customHeight="1">
      <c r="A539" s="72" t="s">
        <v>1078</v>
      </c>
      <c r="B539" s="121" t="s">
        <v>1079</v>
      </c>
      <c r="C539" s="122"/>
      <c r="D539" s="122"/>
      <c r="E539" s="122"/>
      <c r="F539" s="123"/>
      <c r="G539" s="46" t="s">
        <v>1454</v>
      </c>
      <c r="H539" s="49">
        <v>3</v>
      </c>
      <c r="I539" s="128"/>
      <c r="J539" s="129"/>
      <c r="K539" s="54">
        <f t="shared" si="8"/>
        <v>0</v>
      </c>
    </row>
    <row r="540" spans="1:11" s="5" customFormat="1" ht="90.75" customHeight="1">
      <c r="A540" s="72" t="s">
        <v>1080</v>
      </c>
      <c r="B540" s="121" t="s">
        <v>1081</v>
      </c>
      <c r="C540" s="122"/>
      <c r="D540" s="122"/>
      <c r="E540" s="122"/>
      <c r="F540" s="123"/>
      <c r="G540" s="46" t="s">
        <v>1447</v>
      </c>
      <c r="H540" s="49">
        <v>1</v>
      </c>
      <c r="I540" s="128"/>
      <c r="J540" s="129"/>
      <c r="K540" s="54">
        <f t="shared" si="8"/>
        <v>0</v>
      </c>
    </row>
    <row r="541" spans="1:11" s="5" customFormat="1" ht="88.5" customHeight="1">
      <c r="A541" s="72" t="s">
        <v>1082</v>
      </c>
      <c r="B541" s="121" t="s">
        <v>1083</v>
      </c>
      <c r="C541" s="122"/>
      <c r="D541" s="122"/>
      <c r="E541" s="122"/>
      <c r="F541" s="123"/>
      <c r="G541" s="46" t="s">
        <v>1447</v>
      </c>
      <c r="H541" s="49">
        <v>2</v>
      </c>
      <c r="I541" s="128"/>
      <c r="J541" s="129"/>
      <c r="K541" s="54">
        <f t="shared" si="8"/>
        <v>0</v>
      </c>
    </row>
    <row r="542" spans="1:11" s="5" customFormat="1" ht="90.75" customHeight="1">
      <c r="A542" s="72" t="s">
        <v>1084</v>
      </c>
      <c r="B542" s="121" t="s">
        <v>1085</v>
      </c>
      <c r="C542" s="122"/>
      <c r="D542" s="122"/>
      <c r="E542" s="122"/>
      <c r="F542" s="123"/>
      <c r="G542" s="46" t="s">
        <v>1447</v>
      </c>
      <c r="H542" s="49">
        <v>2</v>
      </c>
      <c r="I542" s="128"/>
      <c r="J542" s="129"/>
      <c r="K542" s="54">
        <f t="shared" si="8"/>
        <v>0</v>
      </c>
    </row>
    <row r="543" spans="1:11" s="5" customFormat="1" ht="93.75" customHeight="1">
      <c r="A543" s="72" t="s">
        <v>1086</v>
      </c>
      <c r="B543" s="121" t="s">
        <v>1087</v>
      </c>
      <c r="C543" s="122"/>
      <c r="D543" s="122"/>
      <c r="E543" s="122"/>
      <c r="F543" s="123"/>
      <c r="G543" s="46" t="s">
        <v>1447</v>
      </c>
      <c r="H543" s="49">
        <v>3</v>
      </c>
      <c r="I543" s="128"/>
      <c r="J543" s="129"/>
      <c r="K543" s="54">
        <f t="shared" si="8"/>
        <v>0</v>
      </c>
    </row>
    <row r="544" spans="1:11" s="5" customFormat="1">
      <c r="A544" s="71">
        <v>12</v>
      </c>
      <c r="B544" s="125" t="s">
        <v>1088</v>
      </c>
      <c r="C544" s="126"/>
      <c r="D544" s="126"/>
      <c r="E544" s="126"/>
      <c r="F544" s="127"/>
      <c r="G544" s="42"/>
      <c r="H544" s="42"/>
      <c r="I544" s="136"/>
      <c r="J544" s="137"/>
      <c r="K544" s="39"/>
    </row>
    <row r="545" spans="1:11" s="5" customFormat="1">
      <c r="A545" s="71">
        <v>12.1</v>
      </c>
      <c r="B545" s="125" t="s">
        <v>1089</v>
      </c>
      <c r="C545" s="126"/>
      <c r="D545" s="126"/>
      <c r="E545" s="126"/>
      <c r="F545" s="127"/>
      <c r="G545" s="42"/>
      <c r="H545" s="42"/>
      <c r="I545" s="136"/>
      <c r="J545" s="137"/>
      <c r="K545" s="39"/>
    </row>
    <row r="546" spans="1:11" s="5" customFormat="1" ht="33.75" customHeight="1">
      <c r="A546" s="72" t="s">
        <v>1090</v>
      </c>
      <c r="B546" s="121" t="s">
        <v>1091</v>
      </c>
      <c r="C546" s="122"/>
      <c r="D546" s="122"/>
      <c r="E546" s="122"/>
      <c r="F546" s="123"/>
      <c r="G546" s="46" t="s">
        <v>1452</v>
      </c>
      <c r="H546" s="49">
        <v>1</v>
      </c>
      <c r="I546" s="128"/>
      <c r="J546" s="129"/>
      <c r="K546" s="54">
        <f t="shared" si="8"/>
        <v>0</v>
      </c>
    </row>
    <row r="547" spans="1:11" s="5" customFormat="1" ht="33.75" customHeight="1">
      <c r="A547" s="72" t="s">
        <v>1092</v>
      </c>
      <c r="B547" s="121" t="s">
        <v>1093</v>
      </c>
      <c r="C547" s="122"/>
      <c r="D547" s="122"/>
      <c r="E547" s="122"/>
      <c r="F547" s="123"/>
      <c r="G547" s="46" t="s">
        <v>1452</v>
      </c>
      <c r="H547" s="49">
        <v>1</v>
      </c>
      <c r="I547" s="128"/>
      <c r="J547" s="129"/>
      <c r="K547" s="54">
        <f t="shared" si="8"/>
        <v>0</v>
      </c>
    </row>
    <row r="548" spans="1:11" s="5" customFormat="1" ht="33.75" customHeight="1">
      <c r="A548" s="72" t="s">
        <v>1094</v>
      </c>
      <c r="B548" s="121" t="s">
        <v>1095</v>
      </c>
      <c r="C548" s="122"/>
      <c r="D548" s="122"/>
      <c r="E548" s="122"/>
      <c r="F548" s="123"/>
      <c r="G548" s="46" t="s">
        <v>1452</v>
      </c>
      <c r="H548" s="49">
        <v>1</v>
      </c>
      <c r="I548" s="128"/>
      <c r="J548" s="129"/>
      <c r="K548" s="54">
        <f t="shared" si="8"/>
        <v>0</v>
      </c>
    </row>
    <row r="549" spans="1:11" s="5" customFormat="1" ht="17.25" customHeight="1">
      <c r="A549" s="71">
        <v>12.2</v>
      </c>
      <c r="B549" s="125" t="s">
        <v>1096</v>
      </c>
      <c r="C549" s="126"/>
      <c r="D549" s="126"/>
      <c r="E549" s="126"/>
      <c r="F549" s="127"/>
      <c r="G549" s="42"/>
      <c r="H549" s="42"/>
      <c r="I549" s="136"/>
      <c r="J549" s="137"/>
      <c r="K549" s="39"/>
    </row>
    <row r="550" spans="1:11" s="5" customFormat="1" ht="33" customHeight="1">
      <c r="A550" s="72" t="s">
        <v>1097</v>
      </c>
      <c r="B550" s="121" t="s">
        <v>1098</v>
      </c>
      <c r="C550" s="122"/>
      <c r="D550" s="122"/>
      <c r="E550" s="122"/>
      <c r="F550" s="123"/>
      <c r="G550" s="46" t="s">
        <v>1452</v>
      </c>
      <c r="H550" s="49">
        <v>2</v>
      </c>
      <c r="I550" s="128"/>
      <c r="J550" s="129"/>
      <c r="K550" s="54">
        <f t="shared" si="8"/>
        <v>0</v>
      </c>
    </row>
    <row r="551" spans="1:11" s="5" customFormat="1" ht="33" customHeight="1">
      <c r="A551" s="72" t="s">
        <v>1099</v>
      </c>
      <c r="B551" s="121" t="s">
        <v>1100</v>
      </c>
      <c r="C551" s="122"/>
      <c r="D551" s="122"/>
      <c r="E551" s="122"/>
      <c r="F551" s="123"/>
      <c r="G551" s="46" t="s">
        <v>1452</v>
      </c>
      <c r="H551" s="49">
        <v>2</v>
      </c>
      <c r="I551" s="128"/>
      <c r="J551" s="129"/>
      <c r="K551" s="54">
        <f t="shared" si="8"/>
        <v>0</v>
      </c>
    </row>
    <row r="552" spans="1:11" s="5" customFormat="1" ht="33" customHeight="1">
      <c r="A552" s="72" t="s">
        <v>1101</v>
      </c>
      <c r="B552" s="121" t="s">
        <v>1102</v>
      </c>
      <c r="C552" s="122"/>
      <c r="D552" s="122"/>
      <c r="E552" s="122"/>
      <c r="F552" s="123"/>
      <c r="G552" s="46" t="s">
        <v>1452</v>
      </c>
      <c r="H552" s="49">
        <v>1</v>
      </c>
      <c r="I552" s="128"/>
      <c r="J552" s="129"/>
      <c r="K552" s="54">
        <f t="shared" si="8"/>
        <v>0</v>
      </c>
    </row>
    <row r="553" spans="1:11" s="5" customFormat="1" ht="33" customHeight="1">
      <c r="A553" s="72" t="s">
        <v>1103</v>
      </c>
      <c r="B553" s="121" t="s">
        <v>1104</v>
      </c>
      <c r="C553" s="122"/>
      <c r="D553" s="122"/>
      <c r="E553" s="122"/>
      <c r="F553" s="123"/>
      <c r="G553" s="46" t="s">
        <v>1452</v>
      </c>
      <c r="H553" s="49">
        <v>1</v>
      </c>
      <c r="I553" s="128"/>
      <c r="J553" s="129"/>
      <c r="K553" s="54">
        <f t="shared" si="8"/>
        <v>0</v>
      </c>
    </row>
    <row r="554" spans="1:11" s="5" customFormat="1" ht="33" customHeight="1">
      <c r="A554" s="72" t="s">
        <v>1105</v>
      </c>
      <c r="B554" s="121" t="s">
        <v>1106</v>
      </c>
      <c r="C554" s="122"/>
      <c r="D554" s="122"/>
      <c r="E554" s="122"/>
      <c r="F554" s="123"/>
      <c r="G554" s="46" t="s">
        <v>1452</v>
      </c>
      <c r="H554" s="49">
        <v>5</v>
      </c>
      <c r="I554" s="128"/>
      <c r="J554" s="129"/>
      <c r="K554" s="54">
        <f t="shared" si="8"/>
        <v>0</v>
      </c>
    </row>
    <row r="555" spans="1:11" s="5" customFormat="1">
      <c r="A555" s="71">
        <v>12.3</v>
      </c>
      <c r="B555" s="125" t="s">
        <v>1107</v>
      </c>
      <c r="C555" s="126"/>
      <c r="D555" s="126"/>
      <c r="E555" s="126"/>
      <c r="F555" s="127"/>
      <c r="G555" s="42"/>
      <c r="H555" s="42"/>
      <c r="I555" s="136"/>
      <c r="J555" s="137"/>
      <c r="K555" s="39"/>
    </row>
    <row r="556" spans="1:11" s="5" customFormat="1" ht="33" customHeight="1">
      <c r="A556" s="72" t="s">
        <v>1108</v>
      </c>
      <c r="B556" s="121" t="s">
        <v>1109</v>
      </c>
      <c r="C556" s="122"/>
      <c r="D556" s="122"/>
      <c r="E556" s="122"/>
      <c r="F556" s="123"/>
      <c r="G556" s="46" t="s">
        <v>1452</v>
      </c>
      <c r="H556" s="49">
        <v>1</v>
      </c>
      <c r="I556" s="128"/>
      <c r="J556" s="129"/>
      <c r="K556" s="54">
        <f t="shared" si="8"/>
        <v>0</v>
      </c>
    </row>
    <row r="557" spans="1:11" s="5" customFormat="1">
      <c r="A557" s="71">
        <v>12.4</v>
      </c>
      <c r="B557" s="125" t="s">
        <v>1110</v>
      </c>
      <c r="C557" s="126"/>
      <c r="D557" s="126"/>
      <c r="E557" s="126"/>
      <c r="F557" s="127"/>
      <c r="G557" s="42"/>
      <c r="H557" s="42"/>
      <c r="I557" s="136"/>
      <c r="J557" s="137"/>
      <c r="K557" s="39"/>
    </row>
    <row r="558" spans="1:11" s="5" customFormat="1" ht="32.25" customHeight="1">
      <c r="A558" s="72" t="s">
        <v>1111</v>
      </c>
      <c r="B558" s="121" t="s">
        <v>1112</v>
      </c>
      <c r="C558" s="122"/>
      <c r="D558" s="122"/>
      <c r="E558" s="122"/>
      <c r="F558" s="123"/>
      <c r="G558" s="46" t="s">
        <v>1452</v>
      </c>
      <c r="H558" s="49">
        <v>1</v>
      </c>
      <c r="I558" s="128"/>
      <c r="J558" s="129"/>
      <c r="K558" s="54">
        <f t="shared" si="8"/>
        <v>0</v>
      </c>
    </row>
    <row r="559" spans="1:11" s="5" customFormat="1">
      <c r="A559" s="71" t="s">
        <v>1113</v>
      </c>
      <c r="B559" s="125" t="s">
        <v>1114</v>
      </c>
      <c r="C559" s="126"/>
      <c r="D559" s="126"/>
      <c r="E559" s="126"/>
      <c r="F559" s="127"/>
      <c r="G559" s="42"/>
      <c r="H559" s="42"/>
      <c r="I559" s="136"/>
      <c r="J559" s="137"/>
      <c r="K559" s="39"/>
    </row>
    <row r="560" spans="1:11" s="5" customFormat="1" ht="35.25" customHeight="1">
      <c r="A560" s="72" t="s">
        <v>1115</v>
      </c>
      <c r="B560" s="121" t="s">
        <v>1116</v>
      </c>
      <c r="C560" s="122"/>
      <c r="D560" s="122"/>
      <c r="E560" s="122"/>
      <c r="F560" s="123"/>
      <c r="G560" s="46" t="s">
        <v>1459</v>
      </c>
      <c r="H560" s="49">
        <v>10</v>
      </c>
      <c r="I560" s="128"/>
      <c r="J560" s="129"/>
      <c r="K560" s="54">
        <f t="shared" si="8"/>
        <v>0</v>
      </c>
    </row>
    <row r="561" spans="1:11" s="5" customFormat="1" ht="35.25" customHeight="1">
      <c r="A561" s="72" t="s">
        <v>1117</v>
      </c>
      <c r="B561" s="121" t="s">
        <v>1118</v>
      </c>
      <c r="C561" s="122"/>
      <c r="D561" s="122"/>
      <c r="E561" s="122"/>
      <c r="F561" s="123"/>
      <c r="G561" s="46" t="s">
        <v>1459</v>
      </c>
      <c r="H561" s="49">
        <v>30</v>
      </c>
      <c r="I561" s="128"/>
      <c r="J561" s="129"/>
      <c r="K561" s="54">
        <f t="shared" si="8"/>
        <v>0</v>
      </c>
    </row>
    <row r="562" spans="1:11" s="5" customFormat="1">
      <c r="A562" s="71" t="s">
        <v>1119</v>
      </c>
      <c r="B562" s="125" t="s">
        <v>1120</v>
      </c>
      <c r="C562" s="126"/>
      <c r="D562" s="126"/>
      <c r="E562" s="126"/>
      <c r="F562" s="127"/>
      <c r="G562" s="42"/>
      <c r="H562" s="42"/>
      <c r="I562" s="136"/>
      <c r="J562" s="137"/>
      <c r="K562" s="39"/>
    </row>
    <row r="563" spans="1:11" s="5" customFormat="1" ht="39" customHeight="1">
      <c r="A563" s="72" t="s">
        <v>1121</v>
      </c>
      <c r="B563" s="121" t="s">
        <v>1122</v>
      </c>
      <c r="C563" s="122"/>
      <c r="D563" s="122"/>
      <c r="E563" s="122"/>
      <c r="F563" s="123"/>
      <c r="G563" s="46" t="s">
        <v>1459</v>
      </c>
      <c r="H563" s="49">
        <v>580</v>
      </c>
      <c r="I563" s="128"/>
      <c r="J563" s="129"/>
      <c r="K563" s="54">
        <f t="shared" si="8"/>
        <v>0</v>
      </c>
    </row>
    <row r="564" spans="1:11" s="5" customFormat="1">
      <c r="A564" s="71" t="s">
        <v>1123</v>
      </c>
      <c r="B564" s="125" t="s">
        <v>1124</v>
      </c>
      <c r="C564" s="126"/>
      <c r="D564" s="126"/>
      <c r="E564" s="126"/>
      <c r="F564" s="127"/>
      <c r="G564" s="42"/>
      <c r="H564" s="42"/>
      <c r="I564" s="136"/>
      <c r="J564" s="137"/>
      <c r="K564" s="39"/>
    </row>
    <row r="565" spans="1:11" s="5" customFormat="1" ht="16.5" customHeight="1">
      <c r="A565" s="72" t="s">
        <v>1125</v>
      </c>
      <c r="B565" s="121" t="s">
        <v>1126</v>
      </c>
      <c r="C565" s="122"/>
      <c r="D565" s="122"/>
      <c r="E565" s="122"/>
      <c r="F565" s="123"/>
      <c r="G565" s="46" t="s">
        <v>1452</v>
      </c>
      <c r="H565" s="49">
        <v>1</v>
      </c>
      <c r="I565" s="128"/>
      <c r="J565" s="129"/>
      <c r="K565" s="54">
        <f t="shared" si="8"/>
        <v>0</v>
      </c>
    </row>
    <row r="566" spans="1:11" s="5" customFormat="1">
      <c r="A566" s="72" t="s">
        <v>1127</v>
      </c>
      <c r="B566" s="121" t="s">
        <v>1128</v>
      </c>
      <c r="C566" s="122"/>
      <c r="D566" s="122"/>
      <c r="E566" s="122"/>
      <c r="F566" s="123"/>
      <c r="G566" s="46" t="s">
        <v>1452</v>
      </c>
      <c r="H566" s="49">
        <v>1</v>
      </c>
      <c r="I566" s="128"/>
      <c r="J566" s="129"/>
      <c r="K566" s="54">
        <f t="shared" si="8"/>
        <v>0</v>
      </c>
    </row>
    <row r="567" spans="1:11" s="5" customFormat="1">
      <c r="A567" s="71" t="s">
        <v>1129</v>
      </c>
      <c r="B567" s="125" t="s">
        <v>1130</v>
      </c>
      <c r="C567" s="126"/>
      <c r="D567" s="126"/>
      <c r="E567" s="126"/>
      <c r="F567" s="127"/>
      <c r="G567" s="42"/>
      <c r="H567" s="42"/>
      <c r="I567" s="136"/>
      <c r="J567" s="137"/>
      <c r="K567" s="39"/>
    </row>
    <row r="568" spans="1:11" s="5" customFormat="1">
      <c r="A568" s="72" t="s">
        <v>1131</v>
      </c>
      <c r="B568" s="121" t="s">
        <v>1132</v>
      </c>
      <c r="C568" s="122"/>
      <c r="D568" s="122"/>
      <c r="E568" s="122"/>
      <c r="F568" s="123"/>
      <c r="G568" s="46" t="s">
        <v>1460</v>
      </c>
      <c r="H568" s="49">
        <v>64</v>
      </c>
      <c r="I568" s="128"/>
      <c r="J568" s="129"/>
      <c r="K568" s="54">
        <f t="shared" si="8"/>
        <v>0</v>
      </c>
    </row>
    <row r="569" spans="1:11" s="5" customFormat="1">
      <c r="A569" s="72" t="s">
        <v>1133</v>
      </c>
      <c r="B569" s="121" t="s">
        <v>1134</v>
      </c>
      <c r="C569" s="122"/>
      <c r="D569" s="122"/>
      <c r="E569" s="122"/>
      <c r="F569" s="123"/>
      <c r="G569" s="46" t="s">
        <v>1460</v>
      </c>
      <c r="H569" s="49">
        <v>160</v>
      </c>
      <c r="I569" s="128"/>
      <c r="J569" s="129"/>
      <c r="K569" s="54">
        <f t="shared" si="8"/>
        <v>0</v>
      </c>
    </row>
    <row r="570" spans="1:11" s="5" customFormat="1">
      <c r="A570" s="72" t="s">
        <v>1135</v>
      </c>
      <c r="B570" s="121" t="s">
        <v>1136</v>
      </c>
      <c r="C570" s="122"/>
      <c r="D570" s="122"/>
      <c r="E570" s="122"/>
      <c r="F570" s="123"/>
      <c r="G570" s="46" t="s">
        <v>1460</v>
      </c>
      <c r="H570" s="49">
        <v>108</v>
      </c>
      <c r="I570" s="128"/>
      <c r="J570" s="129"/>
      <c r="K570" s="54">
        <f t="shared" si="8"/>
        <v>0</v>
      </c>
    </row>
    <row r="571" spans="1:11" s="5" customFormat="1">
      <c r="A571" s="72" t="s">
        <v>1137</v>
      </c>
      <c r="B571" s="121" t="s">
        <v>1138</v>
      </c>
      <c r="C571" s="122"/>
      <c r="D571" s="122"/>
      <c r="E571" s="122"/>
      <c r="F571" s="123"/>
      <c r="G571" s="46" t="s">
        <v>1460</v>
      </c>
      <c r="H571" s="49">
        <v>152</v>
      </c>
      <c r="I571" s="128"/>
      <c r="J571" s="129"/>
      <c r="K571" s="54">
        <f t="shared" si="8"/>
        <v>0</v>
      </c>
    </row>
    <row r="572" spans="1:11" s="5" customFormat="1">
      <c r="A572" s="72" t="s">
        <v>1139</v>
      </c>
      <c r="B572" s="121" t="s">
        <v>1140</v>
      </c>
      <c r="C572" s="122"/>
      <c r="D572" s="122"/>
      <c r="E572" s="122"/>
      <c r="F572" s="123"/>
      <c r="G572" s="46" t="s">
        <v>1460</v>
      </c>
      <c r="H572" s="49">
        <v>10</v>
      </c>
      <c r="I572" s="128"/>
      <c r="J572" s="129"/>
      <c r="K572" s="54">
        <f t="shared" si="8"/>
        <v>0</v>
      </c>
    </row>
    <row r="573" spans="1:11" s="5" customFormat="1">
      <c r="A573" s="72" t="s">
        <v>1141</v>
      </c>
      <c r="B573" s="121" t="s">
        <v>1142</v>
      </c>
      <c r="C573" s="122"/>
      <c r="D573" s="122"/>
      <c r="E573" s="122"/>
      <c r="F573" s="123"/>
      <c r="G573" s="46" t="s">
        <v>1460</v>
      </c>
      <c r="H573" s="49">
        <v>48</v>
      </c>
      <c r="I573" s="128"/>
      <c r="J573" s="129"/>
      <c r="K573" s="54">
        <f t="shared" si="8"/>
        <v>0</v>
      </c>
    </row>
    <row r="574" spans="1:11" s="5" customFormat="1">
      <c r="A574" s="72" t="s">
        <v>1143</v>
      </c>
      <c r="B574" s="121" t="s">
        <v>1144</v>
      </c>
      <c r="C574" s="122"/>
      <c r="D574" s="122"/>
      <c r="E574" s="122"/>
      <c r="F574" s="123"/>
      <c r="G574" s="46" t="s">
        <v>1460</v>
      </c>
      <c r="H574" s="49">
        <v>12</v>
      </c>
      <c r="I574" s="128"/>
      <c r="J574" s="129"/>
      <c r="K574" s="54">
        <f t="shared" si="8"/>
        <v>0</v>
      </c>
    </row>
    <row r="575" spans="1:11" s="5" customFormat="1">
      <c r="A575" s="72" t="s">
        <v>1145</v>
      </c>
      <c r="B575" s="121" t="s">
        <v>1146</v>
      </c>
      <c r="C575" s="122"/>
      <c r="D575" s="122"/>
      <c r="E575" s="122"/>
      <c r="F575" s="123"/>
      <c r="G575" s="46" t="s">
        <v>1460</v>
      </c>
      <c r="H575" s="49">
        <v>18</v>
      </c>
      <c r="I575" s="128"/>
      <c r="J575" s="129"/>
      <c r="K575" s="54">
        <f t="shared" si="8"/>
        <v>0</v>
      </c>
    </row>
    <row r="576" spans="1:11" s="5" customFormat="1">
      <c r="A576" s="71">
        <v>12.9</v>
      </c>
      <c r="B576" s="125" t="s">
        <v>1147</v>
      </c>
      <c r="C576" s="126"/>
      <c r="D576" s="126"/>
      <c r="E576" s="126"/>
      <c r="F576" s="127"/>
      <c r="G576" s="42"/>
      <c r="H576" s="42"/>
      <c r="I576" s="136"/>
      <c r="J576" s="137"/>
      <c r="K576" s="39"/>
    </row>
    <row r="577" spans="1:11" s="5" customFormat="1" ht="31.5" customHeight="1">
      <c r="A577" s="72" t="s">
        <v>1148</v>
      </c>
      <c r="B577" s="121" t="s">
        <v>1149</v>
      </c>
      <c r="C577" s="122"/>
      <c r="D577" s="122"/>
      <c r="E577" s="122"/>
      <c r="F577" s="123"/>
      <c r="G577" s="46" t="s">
        <v>1461</v>
      </c>
      <c r="H577" s="49">
        <v>1</v>
      </c>
      <c r="I577" s="128"/>
      <c r="J577" s="129"/>
      <c r="K577" s="54">
        <f t="shared" si="8"/>
        <v>0</v>
      </c>
    </row>
    <row r="578" spans="1:11" s="5" customFormat="1">
      <c r="A578" s="71" t="s">
        <v>1150</v>
      </c>
      <c r="B578" s="125" t="s">
        <v>1151</v>
      </c>
      <c r="C578" s="126"/>
      <c r="D578" s="126"/>
      <c r="E578" s="126"/>
      <c r="F578" s="127"/>
      <c r="G578" s="42"/>
      <c r="H578" s="42"/>
      <c r="I578" s="136"/>
      <c r="J578" s="137"/>
      <c r="K578" s="39"/>
    </row>
    <row r="579" spans="1:11" s="5" customFormat="1" ht="13.5" customHeight="1">
      <c r="A579" s="72" t="s">
        <v>1152</v>
      </c>
      <c r="B579" s="121" t="s">
        <v>1153</v>
      </c>
      <c r="C579" s="122"/>
      <c r="D579" s="122"/>
      <c r="E579" s="122"/>
      <c r="F579" s="123"/>
      <c r="G579" s="46" t="s">
        <v>1452</v>
      </c>
      <c r="H579" s="49">
        <v>1</v>
      </c>
      <c r="I579" s="128"/>
      <c r="J579" s="129"/>
      <c r="K579" s="54">
        <f t="shared" si="8"/>
        <v>0</v>
      </c>
    </row>
    <row r="580" spans="1:11" s="5" customFormat="1">
      <c r="A580" s="71" t="s">
        <v>1154</v>
      </c>
      <c r="B580" s="125" t="s">
        <v>1155</v>
      </c>
      <c r="C580" s="126"/>
      <c r="D580" s="126"/>
      <c r="E580" s="126"/>
      <c r="F580" s="127"/>
      <c r="G580" s="42"/>
      <c r="H580" s="42"/>
      <c r="I580" s="136"/>
      <c r="J580" s="137"/>
      <c r="K580" s="39"/>
    </row>
    <row r="581" spans="1:11" s="5" customFormat="1">
      <c r="A581" s="72" t="s">
        <v>1156</v>
      </c>
      <c r="B581" s="121" t="s">
        <v>1157</v>
      </c>
      <c r="C581" s="122"/>
      <c r="D581" s="122"/>
      <c r="E581" s="122"/>
      <c r="F581" s="123"/>
      <c r="G581" s="46" t="s">
        <v>1462</v>
      </c>
      <c r="H581" s="49">
        <v>30</v>
      </c>
      <c r="I581" s="128"/>
      <c r="J581" s="129"/>
      <c r="K581" s="54">
        <f t="shared" si="8"/>
        <v>0</v>
      </c>
    </row>
    <row r="582" spans="1:11" s="5" customFormat="1">
      <c r="A582" s="71" t="s">
        <v>1158</v>
      </c>
      <c r="B582" s="125" t="s">
        <v>1159</v>
      </c>
      <c r="C582" s="126"/>
      <c r="D582" s="126"/>
      <c r="E582" s="126"/>
      <c r="F582" s="127"/>
      <c r="G582" s="42"/>
      <c r="H582" s="42"/>
      <c r="I582" s="136"/>
      <c r="J582" s="137"/>
      <c r="K582" s="39"/>
    </row>
    <row r="583" spans="1:11" s="5" customFormat="1">
      <c r="A583" s="72" t="s">
        <v>1160</v>
      </c>
      <c r="B583" s="121" t="s">
        <v>1161</v>
      </c>
      <c r="C583" s="122"/>
      <c r="D583" s="122"/>
      <c r="E583" s="122"/>
      <c r="F583" s="123"/>
      <c r="G583" s="46" t="s">
        <v>1452</v>
      </c>
      <c r="H583" s="49">
        <v>17</v>
      </c>
      <c r="I583" s="128"/>
      <c r="J583" s="129"/>
      <c r="K583" s="54">
        <f t="shared" si="8"/>
        <v>0</v>
      </c>
    </row>
    <row r="584" spans="1:11" s="5" customFormat="1">
      <c r="A584" s="72" t="s">
        <v>1162</v>
      </c>
      <c r="B584" s="121" t="s">
        <v>1163</v>
      </c>
      <c r="C584" s="122"/>
      <c r="D584" s="122"/>
      <c r="E584" s="122"/>
      <c r="F584" s="123"/>
      <c r="G584" s="46" t="s">
        <v>1452</v>
      </c>
      <c r="H584" s="49">
        <v>14</v>
      </c>
      <c r="I584" s="128"/>
      <c r="J584" s="129"/>
      <c r="K584" s="54">
        <f t="shared" si="8"/>
        <v>0</v>
      </c>
    </row>
    <row r="585" spans="1:11" s="5" customFormat="1">
      <c r="A585" s="72" t="s">
        <v>1164</v>
      </c>
      <c r="B585" s="121" t="s">
        <v>1165</v>
      </c>
      <c r="C585" s="122"/>
      <c r="D585" s="122"/>
      <c r="E585" s="122"/>
      <c r="F585" s="123"/>
      <c r="G585" s="46" t="s">
        <v>1452</v>
      </c>
      <c r="H585" s="49">
        <v>1</v>
      </c>
      <c r="I585" s="128"/>
      <c r="J585" s="129"/>
      <c r="K585" s="54">
        <f t="shared" si="8"/>
        <v>0</v>
      </c>
    </row>
    <row r="586" spans="1:11" s="5" customFormat="1">
      <c r="A586" s="72" t="s">
        <v>1166</v>
      </c>
      <c r="B586" s="121" t="s">
        <v>1167</v>
      </c>
      <c r="C586" s="122"/>
      <c r="D586" s="122"/>
      <c r="E586" s="122"/>
      <c r="F586" s="123"/>
      <c r="G586" s="46" t="s">
        <v>1452</v>
      </c>
      <c r="H586" s="49">
        <v>1</v>
      </c>
      <c r="I586" s="128"/>
      <c r="J586" s="129"/>
      <c r="K586" s="54">
        <f t="shared" si="8"/>
        <v>0</v>
      </c>
    </row>
    <row r="587" spans="1:11" s="5" customFormat="1">
      <c r="A587" s="72" t="s">
        <v>1168</v>
      </c>
      <c r="B587" s="121" t="s">
        <v>1169</v>
      </c>
      <c r="C587" s="122"/>
      <c r="D587" s="122"/>
      <c r="E587" s="122"/>
      <c r="F587" s="123"/>
      <c r="G587" s="46" t="s">
        <v>1452</v>
      </c>
      <c r="H587" s="49">
        <v>6</v>
      </c>
      <c r="I587" s="128"/>
      <c r="J587" s="129"/>
      <c r="K587" s="54">
        <f t="shared" si="8"/>
        <v>0</v>
      </c>
    </row>
    <row r="588" spans="1:11" s="5" customFormat="1">
      <c r="A588" s="72" t="s">
        <v>1170</v>
      </c>
      <c r="B588" s="121" t="s">
        <v>1171</v>
      </c>
      <c r="C588" s="122"/>
      <c r="D588" s="122"/>
      <c r="E588" s="122"/>
      <c r="F588" s="123"/>
      <c r="G588" s="46" t="s">
        <v>1452</v>
      </c>
      <c r="H588" s="49">
        <v>2</v>
      </c>
      <c r="I588" s="128"/>
      <c r="J588" s="129"/>
      <c r="K588" s="54">
        <f t="shared" si="8"/>
        <v>0</v>
      </c>
    </row>
    <row r="589" spans="1:11" s="5" customFormat="1">
      <c r="A589" s="72" t="s">
        <v>1172</v>
      </c>
      <c r="B589" s="121" t="s">
        <v>1173</v>
      </c>
      <c r="C589" s="122"/>
      <c r="D589" s="122"/>
      <c r="E589" s="122"/>
      <c r="F589" s="123"/>
      <c r="G589" s="46" t="s">
        <v>1452</v>
      </c>
      <c r="H589" s="49">
        <v>3</v>
      </c>
      <c r="I589" s="128"/>
      <c r="J589" s="129"/>
      <c r="K589" s="54">
        <f t="shared" si="8"/>
        <v>0</v>
      </c>
    </row>
    <row r="590" spans="1:11" s="5" customFormat="1">
      <c r="A590" s="72" t="s">
        <v>1174</v>
      </c>
      <c r="B590" s="121" t="s">
        <v>1175</v>
      </c>
      <c r="C590" s="122"/>
      <c r="D590" s="122"/>
      <c r="E590" s="122"/>
      <c r="F590" s="123"/>
      <c r="G590" s="46" t="s">
        <v>1452</v>
      </c>
      <c r="H590" s="49">
        <v>5</v>
      </c>
      <c r="I590" s="128"/>
      <c r="J590" s="129"/>
      <c r="K590" s="54">
        <f t="shared" si="8"/>
        <v>0</v>
      </c>
    </row>
    <row r="591" spans="1:11" s="5" customFormat="1">
      <c r="A591" s="71">
        <v>12.13</v>
      </c>
      <c r="B591" s="125" t="s">
        <v>1176</v>
      </c>
      <c r="C591" s="126"/>
      <c r="D591" s="126"/>
      <c r="E591" s="126"/>
      <c r="F591" s="127"/>
      <c r="G591" s="42"/>
      <c r="H591" s="42"/>
      <c r="I591" s="136"/>
      <c r="J591" s="137"/>
      <c r="K591" s="39"/>
    </row>
    <row r="592" spans="1:11" s="5" customFormat="1" ht="28.5" customHeight="1">
      <c r="A592" s="72" t="s">
        <v>1177</v>
      </c>
      <c r="B592" s="121" t="s">
        <v>1178</v>
      </c>
      <c r="C592" s="122"/>
      <c r="D592" s="122"/>
      <c r="E592" s="122"/>
      <c r="F592" s="123"/>
      <c r="G592" s="46" t="s">
        <v>1452</v>
      </c>
      <c r="H592" s="49">
        <v>1</v>
      </c>
      <c r="I592" s="128"/>
      <c r="J592" s="129"/>
      <c r="K592" s="54">
        <f t="shared" ref="K592:K652" si="9">+ROUND(H592*I592,0)</f>
        <v>0</v>
      </c>
    </row>
    <row r="593" spans="1:11" s="5" customFormat="1">
      <c r="A593" s="71">
        <v>12.14</v>
      </c>
      <c r="B593" s="125" t="s">
        <v>1179</v>
      </c>
      <c r="C593" s="126"/>
      <c r="D593" s="126"/>
      <c r="E593" s="126"/>
      <c r="F593" s="127"/>
      <c r="G593" s="42"/>
      <c r="H593" s="42"/>
      <c r="I593" s="136"/>
      <c r="J593" s="137"/>
      <c r="K593" s="39"/>
    </row>
    <row r="594" spans="1:11" s="5" customFormat="1">
      <c r="A594" s="72" t="s">
        <v>1180</v>
      </c>
      <c r="B594" s="121" t="s">
        <v>1181</v>
      </c>
      <c r="C594" s="122"/>
      <c r="D594" s="122"/>
      <c r="E594" s="122"/>
      <c r="F594" s="123"/>
      <c r="G594" s="46" t="s">
        <v>1452</v>
      </c>
      <c r="H594" s="49">
        <v>1</v>
      </c>
      <c r="I594" s="128"/>
      <c r="J594" s="129"/>
      <c r="K594" s="54">
        <f t="shared" si="9"/>
        <v>0</v>
      </c>
    </row>
    <row r="595" spans="1:11" s="5" customFormat="1">
      <c r="A595" s="71">
        <v>12.15</v>
      </c>
      <c r="B595" s="125" t="s">
        <v>1182</v>
      </c>
      <c r="C595" s="126"/>
      <c r="D595" s="126"/>
      <c r="E595" s="126"/>
      <c r="F595" s="127"/>
      <c r="G595" s="42"/>
      <c r="H595" s="42"/>
      <c r="I595" s="136"/>
      <c r="J595" s="137"/>
      <c r="K595" s="39"/>
    </row>
    <row r="596" spans="1:11" s="5" customFormat="1">
      <c r="A596" s="72" t="s">
        <v>1183</v>
      </c>
      <c r="B596" s="121" t="s">
        <v>1184</v>
      </c>
      <c r="C596" s="122"/>
      <c r="D596" s="122"/>
      <c r="E596" s="122"/>
      <c r="F596" s="123"/>
      <c r="G596" s="46" t="s">
        <v>1452</v>
      </c>
      <c r="H596" s="49">
        <v>1</v>
      </c>
      <c r="I596" s="128"/>
      <c r="J596" s="129"/>
      <c r="K596" s="54">
        <f t="shared" si="9"/>
        <v>0</v>
      </c>
    </row>
    <row r="597" spans="1:11" s="5" customFormat="1">
      <c r="A597" s="71">
        <v>12.16</v>
      </c>
      <c r="B597" s="125" t="s">
        <v>1185</v>
      </c>
      <c r="C597" s="126"/>
      <c r="D597" s="126"/>
      <c r="E597" s="126"/>
      <c r="F597" s="127"/>
      <c r="G597" s="42"/>
      <c r="H597" s="42"/>
      <c r="I597" s="136"/>
      <c r="J597" s="137"/>
      <c r="K597" s="39"/>
    </row>
    <row r="598" spans="1:11" s="5" customFormat="1">
      <c r="A598" s="72" t="s">
        <v>1186</v>
      </c>
      <c r="B598" s="121" t="s">
        <v>1187</v>
      </c>
      <c r="C598" s="122"/>
      <c r="D598" s="122"/>
      <c r="E598" s="122"/>
      <c r="F598" s="123"/>
      <c r="G598" s="46" t="s">
        <v>1463</v>
      </c>
      <c r="H598" s="49">
        <v>400</v>
      </c>
      <c r="I598" s="128"/>
      <c r="J598" s="129"/>
      <c r="K598" s="54">
        <f t="shared" si="9"/>
        <v>0</v>
      </c>
    </row>
    <row r="599" spans="1:11" s="5" customFormat="1">
      <c r="A599" s="71">
        <v>12.17</v>
      </c>
      <c r="B599" s="125" t="s">
        <v>1188</v>
      </c>
      <c r="C599" s="126"/>
      <c r="D599" s="126"/>
      <c r="E599" s="126"/>
      <c r="F599" s="127"/>
      <c r="G599" s="42"/>
      <c r="H599" s="42"/>
      <c r="I599" s="136"/>
      <c r="J599" s="137"/>
      <c r="K599" s="39"/>
    </row>
    <row r="600" spans="1:11" s="5" customFormat="1">
      <c r="A600" s="72" t="s">
        <v>1189</v>
      </c>
      <c r="B600" s="121" t="s">
        <v>1190</v>
      </c>
      <c r="C600" s="122"/>
      <c r="D600" s="122"/>
      <c r="E600" s="122"/>
      <c r="F600" s="123"/>
      <c r="G600" s="46" t="s">
        <v>1461</v>
      </c>
      <c r="H600" s="49">
        <v>1</v>
      </c>
      <c r="I600" s="128"/>
      <c r="J600" s="129"/>
      <c r="K600" s="54">
        <f t="shared" si="9"/>
        <v>0</v>
      </c>
    </row>
    <row r="601" spans="1:11" s="5" customFormat="1">
      <c r="A601" s="71" t="s">
        <v>1191</v>
      </c>
      <c r="B601" s="125" t="s">
        <v>1192</v>
      </c>
      <c r="C601" s="126"/>
      <c r="D601" s="126"/>
      <c r="E601" s="126"/>
      <c r="F601" s="127"/>
      <c r="G601" s="42"/>
      <c r="H601" s="42"/>
      <c r="I601" s="136"/>
      <c r="J601" s="137"/>
      <c r="K601" s="39"/>
    </row>
    <row r="602" spans="1:11" s="5" customFormat="1" ht="29.25" customHeight="1">
      <c r="A602" s="72" t="s">
        <v>1193</v>
      </c>
      <c r="B602" s="121" t="s">
        <v>1194</v>
      </c>
      <c r="C602" s="122"/>
      <c r="D602" s="122"/>
      <c r="E602" s="122"/>
      <c r="F602" s="123"/>
      <c r="G602" s="46" t="s">
        <v>1445</v>
      </c>
      <c r="H602" s="49">
        <v>350</v>
      </c>
      <c r="I602" s="128"/>
      <c r="J602" s="129"/>
      <c r="K602" s="54">
        <f t="shared" si="9"/>
        <v>0</v>
      </c>
    </row>
    <row r="603" spans="1:11" s="5" customFormat="1">
      <c r="A603" s="72" t="s">
        <v>1195</v>
      </c>
      <c r="B603" s="121" t="s">
        <v>1196</v>
      </c>
      <c r="C603" s="122"/>
      <c r="D603" s="122"/>
      <c r="E603" s="122"/>
      <c r="F603" s="123"/>
      <c r="G603" s="46" t="s">
        <v>1451</v>
      </c>
      <c r="H603" s="49">
        <v>1</v>
      </c>
      <c r="I603" s="128"/>
      <c r="J603" s="129"/>
      <c r="K603" s="54">
        <f t="shared" si="9"/>
        <v>0</v>
      </c>
    </row>
    <row r="604" spans="1:11" s="5" customFormat="1">
      <c r="A604" s="72" t="s">
        <v>1197</v>
      </c>
      <c r="B604" s="121" t="s">
        <v>1198</v>
      </c>
      <c r="C604" s="122"/>
      <c r="D604" s="122"/>
      <c r="E604" s="122"/>
      <c r="F604" s="123"/>
      <c r="G604" s="46" t="s">
        <v>1451</v>
      </c>
      <c r="H604" s="49">
        <v>1</v>
      </c>
      <c r="I604" s="128"/>
      <c r="J604" s="129"/>
      <c r="K604" s="54">
        <f t="shared" si="9"/>
        <v>0</v>
      </c>
    </row>
    <row r="605" spans="1:11" s="5" customFormat="1">
      <c r="A605" s="72" t="s">
        <v>1199</v>
      </c>
      <c r="B605" s="121" t="s">
        <v>1200</v>
      </c>
      <c r="C605" s="122"/>
      <c r="D605" s="122"/>
      <c r="E605" s="122"/>
      <c r="F605" s="123"/>
      <c r="G605" s="46" t="s">
        <v>1451</v>
      </c>
      <c r="H605" s="49">
        <v>1</v>
      </c>
      <c r="I605" s="128"/>
      <c r="J605" s="129"/>
      <c r="K605" s="54">
        <f t="shared" si="9"/>
        <v>0</v>
      </c>
    </row>
    <row r="606" spans="1:11" s="5" customFormat="1">
      <c r="A606" s="72" t="s">
        <v>1201</v>
      </c>
      <c r="B606" s="121" t="s">
        <v>1202</v>
      </c>
      <c r="C606" s="122"/>
      <c r="D606" s="122"/>
      <c r="E606" s="122"/>
      <c r="F606" s="123"/>
      <c r="G606" s="46" t="s">
        <v>1451</v>
      </c>
      <c r="H606" s="49">
        <v>1</v>
      </c>
      <c r="I606" s="128"/>
      <c r="J606" s="129"/>
      <c r="K606" s="54">
        <f t="shared" si="9"/>
        <v>0</v>
      </c>
    </row>
    <row r="607" spans="1:11" s="5" customFormat="1">
      <c r="A607" s="72" t="s">
        <v>1203</v>
      </c>
      <c r="B607" s="121" t="s">
        <v>1204</v>
      </c>
      <c r="C607" s="122"/>
      <c r="D607" s="122"/>
      <c r="E607" s="122"/>
      <c r="F607" s="123"/>
      <c r="G607" s="46" t="s">
        <v>1451</v>
      </c>
      <c r="H607" s="49">
        <v>1</v>
      </c>
      <c r="I607" s="128"/>
      <c r="J607" s="129"/>
      <c r="K607" s="54">
        <f t="shared" si="9"/>
        <v>0</v>
      </c>
    </row>
    <row r="608" spans="1:11" s="5" customFormat="1">
      <c r="A608" s="72" t="s">
        <v>1205</v>
      </c>
      <c r="B608" s="121" t="s">
        <v>1206</v>
      </c>
      <c r="C608" s="122"/>
      <c r="D608" s="122"/>
      <c r="E608" s="122"/>
      <c r="F608" s="123"/>
      <c r="G608" s="46" t="s">
        <v>1451</v>
      </c>
      <c r="H608" s="49">
        <v>1</v>
      </c>
      <c r="I608" s="128"/>
      <c r="J608" s="129"/>
      <c r="K608" s="54">
        <f t="shared" si="9"/>
        <v>0</v>
      </c>
    </row>
    <row r="609" spans="1:11" s="5" customFormat="1">
      <c r="A609" s="72" t="s">
        <v>1207</v>
      </c>
      <c r="B609" s="121" t="s">
        <v>1208</v>
      </c>
      <c r="C609" s="122"/>
      <c r="D609" s="122"/>
      <c r="E609" s="122"/>
      <c r="F609" s="123"/>
      <c r="G609" s="46" t="s">
        <v>1451</v>
      </c>
      <c r="H609" s="49">
        <v>1</v>
      </c>
      <c r="I609" s="128"/>
      <c r="J609" s="129"/>
      <c r="K609" s="54">
        <f t="shared" si="9"/>
        <v>0</v>
      </c>
    </row>
    <row r="610" spans="1:11" s="5" customFormat="1">
      <c r="A610" s="72" t="s">
        <v>1209</v>
      </c>
      <c r="B610" s="121" t="s">
        <v>1210</v>
      </c>
      <c r="C610" s="122"/>
      <c r="D610" s="122"/>
      <c r="E610" s="122"/>
      <c r="F610" s="123"/>
      <c r="G610" s="46" t="s">
        <v>1451</v>
      </c>
      <c r="H610" s="49">
        <v>1</v>
      </c>
      <c r="I610" s="128"/>
      <c r="J610" s="129"/>
      <c r="K610" s="54">
        <f t="shared" si="9"/>
        <v>0</v>
      </c>
    </row>
    <row r="611" spans="1:11" s="5" customFormat="1">
      <c r="A611" s="72" t="s">
        <v>1211</v>
      </c>
      <c r="B611" s="121" t="s">
        <v>1212</v>
      </c>
      <c r="C611" s="122"/>
      <c r="D611" s="122"/>
      <c r="E611" s="122"/>
      <c r="F611" s="123"/>
      <c r="G611" s="46" t="s">
        <v>1451</v>
      </c>
      <c r="H611" s="49">
        <v>1</v>
      </c>
      <c r="I611" s="128"/>
      <c r="J611" s="129"/>
      <c r="K611" s="54">
        <f t="shared" si="9"/>
        <v>0</v>
      </c>
    </row>
    <row r="612" spans="1:11" s="5" customFormat="1">
      <c r="A612" s="72" t="s">
        <v>1213</v>
      </c>
      <c r="B612" s="121" t="s">
        <v>1214</v>
      </c>
      <c r="C612" s="122"/>
      <c r="D612" s="122"/>
      <c r="E612" s="122"/>
      <c r="F612" s="123"/>
      <c r="G612" s="46" t="s">
        <v>1451</v>
      </c>
      <c r="H612" s="49">
        <v>1</v>
      </c>
      <c r="I612" s="128"/>
      <c r="J612" s="129"/>
      <c r="K612" s="54">
        <f t="shared" si="9"/>
        <v>0</v>
      </c>
    </row>
    <row r="613" spans="1:11" s="5" customFormat="1">
      <c r="A613" s="72" t="s">
        <v>1215</v>
      </c>
      <c r="B613" s="121" t="s">
        <v>1216</v>
      </c>
      <c r="C613" s="122"/>
      <c r="D613" s="122"/>
      <c r="E613" s="122"/>
      <c r="F613" s="123"/>
      <c r="G613" s="46" t="s">
        <v>1451</v>
      </c>
      <c r="H613" s="49">
        <v>1</v>
      </c>
      <c r="I613" s="128"/>
      <c r="J613" s="129"/>
      <c r="K613" s="54">
        <f t="shared" si="9"/>
        <v>0</v>
      </c>
    </row>
    <row r="614" spans="1:11" s="5" customFormat="1">
      <c r="A614" s="72" t="s">
        <v>1217</v>
      </c>
      <c r="B614" s="121" t="s">
        <v>1218</v>
      </c>
      <c r="C614" s="122"/>
      <c r="D614" s="122"/>
      <c r="E614" s="122"/>
      <c r="F614" s="123"/>
      <c r="G614" s="46" t="s">
        <v>1451</v>
      </c>
      <c r="H614" s="49">
        <v>1</v>
      </c>
      <c r="I614" s="128"/>
      <c r="J614" s="129"/>
      <c r="K614" s="54">
        <f t="shared" si="9"/>
        <v>0</v>
      </c>
    </row>
    <row r="615" spans="1:11" s="5" customFormat="1">
      <c r="A615" s="71" t="s">
        <v>1219</v>
      </c>
      <c r="B615" s="125" t="s">
        <v>1220</v>
      </c>
      <c r="C615" s="126"/>
      <c r="D615" s="126"/>
      <c r="E615" s="126"/>
      <c r="F615" s="127"/>
      <c r="G615" s="42"/>
      <c r="H615" s="42"/>
      <c r="I615" s="136"/>
      <c r="J615" s="137"/>
      <c r="K615" s="39"/>
    </row>
    <row r="616" spans="1:11" s="5" customFormat="1">
      <c r="A616" s="71"/>
      <c r="B616" s="125" t="s">
        <v>1221</v>
      </c>
      <c r="C616" s="126"/>
      <c r="D616" s="126"/>
      <c r="E616" s="126"/>
      <c r="F616" s="127"/>
      <c r="G616" s="42"/>
      <c r="H616" s="42"/>
      <c r="I616" s="136"/>
      <c r="J616" s="137"/>
      <c r="K616" s="39"/>
    </row>
    <row r="617" spans="1:11" s="5" customFormat="1">
      <c r="A617" s="72" t="s">
        <v>1222</v>
      </c>
      <c r="B617" s="121" t="s">
        <v>1223</v>
      </c>
      <c r="C617" s="122"/>
      <c r="D617" s="122"/>
      <c r="E617" s="122"/>
      <c r="F617" s="123"/>
      <c r="G617" s="46" t="s">
        <v>1454</v>
      </c>
      <c r="H617" s="49">
        <v>5</v>
      </c>
      <c r="I617" s="128"/>
      <c r="J617" s="129"/>
      <c r="K617" s="54">
        <f t="shared" si="9"/>
        <v>0</v>
      </c>
    </row>
    <row r="618" spans="1:11" s="5" customFormat="1">
      <c r="A618" s="72" t="s">
        <v>1224</v>
      </c>
      <c r="B618" s="121" t="s">
        <v>1225</v>
      </c>
      <c r="C618" s="122"/>
      <c r="D618" s="122"/>
      <c r="E618" s="122"/>
      <c r="F618" s="123"/>
      <c r="G618" s="46" t="s">
        <v>1454</v>
      </c>
      <c r="H618" s="49">
        <v>1</v>
      </c>
      <c r="I618" s="128"/>
      <c r="J618" s="129"/>
      <c r="K618" s="54">
        <f t="shared" si="9"/>
        <v>0</v>
      </c>
    </row>
    <row r="619" spans="1:11" s="5" customFormat="1">
      <c r="A619" s="72" t="s">
        <v>1226</v>
      </c>
      <c r="B619" s="121" t="s">
        <v>1227</v>
      </c>
      <c r="C619" s="122"/>
      <c r="D619" s="122"/>
      <c r="E619" s="122"/>
      <c r="F619" s="123"/>
      <c r="G619" s="46" t="s">
        <v>1454</v>
      </c>
      <c r="H619" s="49">
        <v>22</v>
      </c>
      <c r="I619" s="128"/>
      <c r="J619" s="129"/>
      <c r="K619" s="54">
        <f t="shared" si="9"/>
        <v>0</v>
      </c>
    </row>
    <row r="620" spans="1:11" s="5" customFormat="1">
      <c r="A620" s="71" t="s">
        <v>1228</v>
      </c>
      <c r="B620" s="125" t="s">
        <v>1229</v>
      </c>
      <c r="C620" s="126"/>
      <c r="D620" s="126"/>
      <c r="E620" s="126"/>
      <c r="F620" s="127"/>
      <c r="G620" s="42"/>
      <c r="H620" s="42"/>
      <c r="I620" s="136"/>
      <c r="J620" s="137"/>
      <c r="K620" s="39"/>
    </row>
    <row r="621" spans="1:11" s="5" customFormat="1">
      <c r="A621" s="72" t="s">
        <v>1230</v>
      </c>
      <c r="B621" s="121" t="s">
        <v>1231</v>
      </c>
      <c r="C621" s="122"/>
      <c r="D621" s="122"/>
      <c r="E621" s="122"/>
      <c r="F621" s="123"/>
      <c r="G621" s="46" t="s">
        <v>1454</v>
      </c>
      <c r="H621" s="49">
        <v>1</v>
      </c>
      <c r="I621" s="128"/>
      <c r="J621" s="129"/>
      <c r="K621" s="54">
        <f t="shared" si="9"/>
        <v>0</v>
      </c>
    </row>
    <row r="622" spans="1:11" s="5" customFormat="1">
      <c r="A622" s="72" t="s">
        <v>1232</v>
      </c>
      <c r="B622" s="121" t="s">
        <v>1233</v>
      </c>
      <c r="C622" s="122"/>
      <c r="D622" s="122"/>
      <c r="E622" s="122"/>
      <c r="F622" s="123"/>
      <c r="G622" s="46" t="s">
        <v>1454</v>
      </c>
      <c r="H622" s="49">
        <v>1</v>
      </c>
      <c r="I622" s="128"/>
      <c r="J622" s="129"/>
      <c r="K622" s="54">
        <f t="shared" si="9"/>
        <v>0</v>
      </c>
    </row>
    <row r="623" spans="1:11" s="5" customFormat="1">
      <c r="A623" s="72" t="s">
        <v>1234</v>
      </c>
      <c r="B623" s="121" t="s">
        <v>1235</v>
      </c>
      <c r="C623" s="122"/>
      <c r="D623" s="122"/>
      <c r="E623" s="122"/>
      <c r="F623" s="123"/>
      <c r="G623" s="46" t="s">
        <v>1454</v>
      </c>
      <c r="H623" s="49">
        <v>1</v>
      </c>
      <c r="I623" s="128"/>
      <c r="J623" s="129"/>
      <c r="K623" s="54">
        <f t="shared" si="9"/>
        <v>0</v>
      </c>
    </row>
    <row r="624" spans="1:11" s="5" customFormat="1">
      <c r="A624" s="72" t="s">
        <v>1236</v>
      </c>
      <c r="B624" s="121" t="s">
        <v>1238</v>
      </c>
      <c r="C624" s="122"/>
      <c r="D624" s="122"/>
      <c r="E624" s="122"/>
      <c r="F624" s="123"/>
      <c r="G624" s="46" t="s">
        <v>1454</v>
      </c>
      <c r="H624" s="49">
        <v>1</v>
      </c>
      <c r="I624" s="128"/>
      <c r="J624" s="129"/>
      <c r="K624" s="54">
        <f t="shared" si="9"/>
        <v>0</v>
      </c>
    </row>
    <row r="625" spans="1:11" s="5" customFormat="1">
      <c r="A625" s="72" t="s">
        <v>1237</v>
      </c>
      <c r="B625" s="121" t="s">
        <v>1242</v>
      </c>
      <c r="C625" s="122"/>
      <c r="D625" s="122"/>
      <c r="E625" s="122"/>
      <c r="F625" s="123"/>
      <c r="G625" s="46" t="s">
        <v>1447</v>
      </c>
      <c r="H625" s="49">
        <v>1</v>
      </c>
      <c r="I625" s="128"/>
      <c r="J625" s="129"/>
      <c r="K625" s="54">
        <f t="shared" si="9"/>
        <v>0</v>
      </c>
    </row>
    <row r="626" spans="1:11" s="5" customFormat="1">
      <c r="A626" s="72" t="s">
        <v>1239</v>
      </c>
      <c r="B626" s="121" t="s">
        <v>1244</v>
      </c>
      <c r="C626" s="122"/>
      <c r="D626" s="122"/>
      <c r="E626" s="122"/>
      <c r="F626" s="123"/>
      <c r="G626" s="46" t="s">
        <v>1446</v>
      </c>
      <c r="H626" s="49">
        <v>10</v>
      </c>
      <c r="I626" s="128"/>
      <c r="J626" s="129"/>
      <c r="K626" s="54">
        <f t="shared" si="9"/>
        <v>0</v>
      </c>
    </row>
    <row r="627" spans="1:11" s="5" customFormat="1">
      <c r="A627" s="72" t="s">
        <v>1240</v>
      </c>
      <c r="B627" s="121" t="s">
        <v>1246</v>
      </c>
      <c r="C627" s="122"/>
      <c r="D627" s="122"/>
      <c r="E627" s="122"/>
      <c r="F627" s="123"/>
      <c r="G627" s="46" t="s">
        <v>1446</v>
      </c>
      <c r="H627" s="49">
        <v>18</v>
      </c>
      <c r="I627" s="128"/>
      <c r="J627" s="129"/>
      <c r="K627" s="54">
        <f t="shared" si="9"/>
        <v>0</v>
      </c>
    </row>
    <row r="628" spans="1:11" s="5" customFormat="1">
      <c r="A628" s="72" t="s">
        <v>1241</v>
      </c>
      <c r="B628" s="121" t="s">
        <v>1248</v>
      </c>
      <c r="C628" s="122"/>
      <c r="D628" s="122"/>
      <c r="E628" s="122"/>
      <c r="F628" s="123"/>
      <c r="G628" s="46" t="s">
        <v>1447</v>
      </c>
      <c r="H628" s="49">
        <v>1</v>
      </c>
      <c r="I628" s="128"/>
      <c r="J628" s="129"/>
      <c r="K628" s="54">
        <f t="shared" si="9"/>
        <v>0</v>
      </c>
    </row>
    <row r="629" spans="1:11" s="5" customFormat="1">
      <c r="A629" s="72" t="s">
        <v>1243</v>
      </c>
      <c r="B629" s="121" t="s">
        <v>1250</v>
      </c>
      <c r="C629" s="122"/>
      <c r="D629" s="122"/>
      <c r="E629" s="122"/>
      <c r="F629" s="123"/>
      <c r="G629" s="46" t="s">
        <v>1447</v>
      </c>
      <c r="H629" s="49">
        <v>1</v>
      </c>
      <c r="I629" s="128"/>
      <c r="J629" s="129"/>
      <c r="K629" s="54">
        <f t="shared" si="9"/>
        <v>0</v>
      </c>
    </row>
    <row r="630" spans="1:11" s="5" customFormat="1">
      <c r="A630" s="72" t="s">
        <v>1245</v>
      </c>
      <c r="B630" s="121" t="s">
        <v>1252</v>
      </c>
      <c r="C630" s="122"/>
      <c r="D630" s="122"/>
      <c r="E630" s="122"/>
      <c r="F630" s="123"/>
      <c r="G630" s="46" t="s">
        <v>1447</v>
      </c>
      <c r="H630" s="49">
        <v>1</v>
      </c>
      <c r="I630" s="128"/>
      <c r="J630" s="129"/>
      <c r="K630" s="54">
        <f t="shared" si="9"/>
        <v>0</v>
      </c>
    </row>
    <row r="631" spans="1:11" s="5" customFormat="1">
      <c r="A631" s="72" t="s">
        <v>1247</v>
      </c>
      <c r="B631" s="121" t="s">
        <v>1253</v>
      </c>
      <c r="C631" s="122"/>
      <c r="D631" s="122"/>
      <c r="E631" s="122"/>
      <c r="F631" s="123"/>
      <c r="G631" s="46" t="s">
        <v>1447</v>
      </c>
      <c r="H631" s="49">
        <v>1</v>
      </c>
      <c r="I631" s="128"/>
      <c r="J631" s="129"/>
      <c r="K631" s="54">
        <f t="shared" si="9"/>
        <v>0</v>
      </c>
    </row>
    <row r="632" spans="1:11" s="5" customFormat="1">
      <c r="A632" s="72" t="s">
        <v>1249</v>
      </c>
      <c r="B632" s="121" t="s">
        <v>1254</v>
      </c>
      <c r="C632" s="122"/>
      <c r="D632" s="122"/>
      <c r="E632" s="122"/>
      <c r="F632" s="123"/>
      <c r="G632" s="46" t="s">
        <v>1447</v>
      </c>
      <c r="H632" s="49">
        <v>2</v>
      </c>
      <c r="I632" s="128"/>
      <c r="J632" s="129"/>
      <c r="K632" s="54">
        <f t="shared" si="9"/>
        <v>0</v>
      </c>
    </row>
    <row r="633" spans="1:11" s="5" customFormat="1">
      <c r="A633" s="72" t="s">
        <v>1251</v>
      </c>
      <c r="B633" s="121" t="s">
        <v>1255</v>
      </c>
      <c r="C633" s="122"/>
      <c r="D633" s="122"/>
      <c r="E633" s="122"/>
      <c r="F633" s="123"/>
      <c r="G633" s="46" t="s">
        <v>1446</v>
      </c>
      <c r="H633" s="49">
        <v>1</v>
      </c>
      <c r="I633" s="128"/>
      <c r="J633" s="129"/>
      <c r="K633" s="54">
        <f t="shared" si="9"/>
        <v>0</v>
      </c>
    </row>
    <row r="634" spans="1:11" s="5" customFormat="1">
      <c r="A634" s="71" t="s">
        <v>1256</v>
      </c>
      <c r="B634" s="125" t="s">
        <v>1257</v>
      </c>
      <c r="C634" s="126"/>
      <c r="D634" s="126"/>
      <c r="E634" s="126"/>
      <c r="F634" s="127"/>
      <c r="G634" s="42"/>
      <c r="H634" s="42"/>
      <c r="I634" s="136"/>
      <c r="J634" s="137"/>
      <c r="K634" s="39"/>
    </row>
    <row r="635" spans="1:11" s="5" customFormat="1">
      <c r="A635" s="72" t="s">
        <v>1258</v>
      </c>
      <c r="B635" s="121" t="s">
        <v>1259</v>
      </c>
      <c r="C635" s="122"/>
      <c r="D635" s="122"/>
      <c r="E635" s="122"/>
      <c r="F635" s="123"/>
      <c r="G635" s="46" t="s">
        <v>1454</v>
      </c>
      <c r="H635" s="49">
        <v>5</v>
      </c>
      <c r="I635" s="128"/>
      <c r="J635" s="129"/>
      <c r="K635" s="54">
        <f t="shared" si="9"/>
        <v>0</v>
      </c>
    </row>
    <row r="636" spans="1:11" s="5" customFormat="1">
      <c r="A636" s="72" t="s">
        <v>1260</v>
      </c>
      <c r="B636" s="121" t="s">
        <v>1261</v>
      </c>
      <c r="C636" s="122"/>
      <c r="D636" s="122"/>
      <c r="E636" s="122"/>
      <c r="F636" s="123"/>
      <c r="G636" s="46" t="s">
        <v>1454</v>
      </c>
      <c r="H636" s="49">
        <v>1</v>
      </c>
      <c r="I636" s="128"/>
      <c r="J636" s="129"/>
      <c r="K636" s="54">
        <f t="shared" si="9"/>
        <v>0</v>
      </c>
    </row>
    <row r="637" spans="1:11" s="5" customFormat="1">
      <c r="A637" s="72" t="s">
        <v>1262</v>
      </c>
      <c r="B637" s="121" t="s">
        <v>1263</v>
      </c>
      <c r="C637" s="122"/>
      <c r="D637" s="122"/>
      <c r="E637" s="122"/>
      <c r="F637" s="123"/>
      <c r="G637" s="46" t="s">
        <v>1454</v>
      </c>
      <c r="H637" s="49">
        <v>22</v>
      </c>
      <c r="I637" s="128"/>
      <c r="J637" s="129"/>
      <c r="K637" s="54">
        <f t="shared" si="9"/>
        <v>0</v>
      </c>
    </row>
    <row r="638" spans="1:11" s="5" customFormat="1">
      <c r="A638" s="71" t="s">
        <v>1264</v>
      </c>
      <c r="B638" s="125" t="s">
        <v>1265</v>
      </c>
      <c r="C638" s="126"/>
      <c r="D638" s="126"/>
      <c r="E638" s="126"/>
      <c r="F638" s="127"/>
      <c r="G638" s="42"/>
      <c r="H638" s="42"/>
      <c r="I638" s="136"/>
      <c r="J638" s="137"/>
      <c r="K638" s="39"/>
    </row>
    <row r="639" spans="1:11" s="5" customFormat="1">
      <c r="A639" s="72" t="s">
        <v>1266</v>
      </c>
      <c r="B639" s="121" t="s">
        <v>1267</v>
      </c>
      <c r="C639" s="122"/>
      <c r="D639" s="122"/>
      <c r="E639" s="122"/>
      <c r="F639" s="123"/>
      <c r="G639" s="46" t="s">
        <v>1451</v>
      </c>
      <c r="H639" s="49">
        <v>10</v>
      </c>
      <c r="I639" s="128"/>
      <c r="J639" s="129"/>
      <c r="K639" s="54">
        <f t="shared" si="9"/>
        <v>0</v>
      </c>
    </row>
    <row r="640" spans="1:11" s="5" customFormat="1">
      <c r="A640" s="72" t="s">
        <v>1268</v>
      </c>
      <c r="B640" s="121" t="s">
        <v>1269</v>
      </c>
      <c r="C640" s="122"/>
      <c r="D640" s="122"/>
      <c r="E640" s="122"/>
      <c r="F640" s="123"/>
      <c r="G640" s="46" t="s">
        <v>1451</v>
      </c>
      <c r="H640" s="49">
        <v>7</v>
      </c>
      <c r="I640" s="128"/>
      <c r="J640" s="129"/>
      <c r="K640" s="54">
        <f t="shared" si="9"/>
        <v>0</v>
      </c>
    </row>
    <row r="641" spans="1:11" s="5" customFormat="1">
      <c r="A641" s="72" t="s">
        <v>1270</v>
      </c>
      <c r="B641" s="121" t="s">
        <v>1271</v>
      </c>
      <c r="C641" s="122"/>
      <c r="D641" s="122"/>
      <c r="E641" s="122"/>
      <c r="F641" s="123"/>
      <c r="G641" s="46" t="s">
        <v>1451</v>
      </c>
      <c r="H641" s="49">
        <v>1</v>
      </c>
      <c r="I641" s="128"/>
      <c r="J641" s="129"/>
      <c r="K641" s="54">
        <f t="shared" si="9"/>
        <v>0</v>
      </c>
    </row>
    <row r="642" spans="1:11" s="5" customFormat="1">
      <c r="A642" s="71" t="s">
        <v>1272</v>
      </c>
      <c r="B642" s="125" t="s">
        <v>1273</v>
      </c>
      <c r="C642" s="126"/>
      <c r="D642" s="126"/>
      <c r="E642" s="126"/>
      <c r="F642" s="127"/>
      <c r="G642" s="42"/>
      <c r="H642" s="42"/>
      <c r="I642" s="136"/>
      <c r="J642" s="137"/>
      <c r="K642" s="39"/>
    </row>
    <row r="643" spans="1:11" s="5" customFormat="1">
      <c r="A643" s="72" t="s">
        <v>1274</v>
      </c>
      <c r="B643" s="121" t="s">
        <v>1275</v>
      </c>
      <c r="C643" s="122"/>
      <c r="D643" s="122"/>
      <c r="E643" s="122"/>
      <c r="F643" s="123"/>
      <c r="G643" s="46" t="s">
        <v>1454</v>
      </c>
      <c r="H643" s="49">
        <v>4</v>
      </c>
      <c r="I643" s="128"/>
      <c r="J643" s="129"/>
      <c r="K643" s="54">
        <f t="shared" si="9"/>
        <v>0</v>
      </c>
    </row>
    <row r="644" spans="1:11" s="5" customFormat="1">
      <c r="A644" s="71" t="s">
        <v>1276</v>
      </c>
      <c r="B644" s="125" t="s">
        <v>1277</v>
      </c>
      <c r="C644" s="126"/>
      <c r="D644" s="126"/>
      <c r="E644" s="126"/>
      <c r="F644" s="127"/>
      <c r="G644" s="42"/>
      <c r="H644" s="42"/>
      <c r="I644" s="136"/>
      <c r="J644" s="137"/>
      <c r="K644" s="39"/>
    </row>
    <row r="645" spans="1:11" s="5" customFormat="1" ht="59.25" customHeight="1">
      <c r="A645" s="71" t="s">
        <v>1278</v>
      </c>
      <c r="B645" s="125" t="s">
        <v>1279</v>
      </c>
      <c r="C645" s="126"/>
      <c r="D645" s="126"/>
      <c r="E645" s="126"/>
      <c r="F645" s="127"/>
      <c r="G645" s="42"/>
      <c r="H645" s="42"/>
      <c r="I645" s="136"/>
      <c r="J645" s="137"/>
      <c r="K645" s="39"/>
    </row>
    <row r="646" spans="1:11" s="5" customFormat="1">
      <c r="A646" s="72" t="s">
        <v>1280</v>
      </c>
      <c r="B646" s="121" t="s">
        <v>1281</v>
      </c>
      <c r="C646" s="122"/>
      <c r="D646" s="122"/>
      <c r="E646" s="122"/>
      <c r="F646" s="123"/>
      <c r="G646" s="46" t="s">
        <v>1454</v>
      </c>
      <c r="H646" s="49">
        <v>1</v>
      </c>
      <c r="I646" s="128"/>
      <c r="J646" s="129"/>
      <c r="K646" s="54">
        <f t="shared" si="9"/>
        <v>0</v>
      </c>
    </row>
    <row r="647" spans="1:11" s="5" customFormat="1">
      <c r="A647" s="71" t="s">
        <v>1282</v>
      </c>
      <c r="B647" s="125" t="s">
        <v>1283</v>
      </c>
      <c r="C647" s="126"/>
      <c r="D647" s="126"/>
      <c r="E647" s="126"/>
      <c r="F647" s="127"/>
      <c r="G647" s="42"/>
      <c r="H647" s="42"/>
      <c r="I647" s="136"/>
      <c r="J647" s="137"/>
      <c r="K647" s="39"/>
    </row>
    <row r="648" spans="1:11" s="5" customFormat="1">
      <c r="A648" s="72" t="s">
        <v>1284</v>
      </c>
      <c r="B648" s="121" t="s">
        <v>1285</v>
      </c>
      <c r="C648" s="122"/>
      <c r="D648" s="122"/>
      <c r="E648" s="122"/>
      <c r="F648" s="123"/>
      <c r="G648" s="46" t="s">
        <v>1454</v>
      </c>
      <c r="H648" s="49">
        <v>1</v>
      </c>
      <c r="I648" s="128"/>
      <c r="J648" s="129"/>
      <c r="K648" s="54">
        <f t="shared" si="9"/>
        <v>0</v>
      </c>
    </row>
    <row r="649" spans="1:11" s="5" customFormat="1">
      <c r="A649" s="72" t="s">
        <v>1286</v>
      </c>
      <c r="B649" s="121" t="s">
        <v>1287</v>
      </c>
      <c r="C649" s="122"/>
      <c r="D649" s="122"/>
      <c r="E649" s="122"/>
      <c r="F649" s="123"/>
      <c r="G649" s="46" t="s">
        <v>1454</v>
      </c>
      <c r="H649" s="49">
        <v>1</v>
      </c>
      <c r="I649" s="128"/>
      <c r="J649" s="129"/>
      <c r="K649" s="54">
        <f t="shared" si="9"/>
        <v>0</v>
      </c>
    </row>
    <row r="650" spans="1:11" s="5" customFormat="1">
      <c r="A650" s="71" t="s">
        <v>1288</v>
      </c>
      <c r="B650" s="125" t="s">
        <v>1289</v>
      </c>
      <c r="C650" s="126"/>
      <c r="D650" s="126"/>
      <c r="E650" s="126"/>
      <c r="F650" s="127"/>
      <c r="G650" s="42"/>
      <c r="H650" s="42"/>
      <c r="I650" s="136"/>
      <c r="J650" s="137"/>
      <c r="K650" s="39"/>
    </row>
    <row r="651" spans="1:11" s="5" customFormat="1">
      <c r="A651" s="72" t="s">
        <v>1290</v>
      </c>
      <c r="B651" s="121" t="s">
        <v>1291</v>
      </c>
      <c r="C651" s="122"/>
      <c r="D651" s="122"/>
      <c r="E651" s="122"/>
      <c r="F651" s="123"/>
      <c r="G651" s="46" t="s">
        <v>1451</v>
      </c>
      <c r="H651" s="49">
        <v>200</v>
      </c>
      <c r="I651" s="128"/>
      <c r="J651" s="129"/>
      <c r="K651" s="54">
        <f t="shared" si="9"/>
        <v>0</v>
      </c>
    </row>
    <row r="652" spans="1:11" s="5" customFormat="1">
      <c r="A652" s="72" t="s">
        <v>1292</v>
      </c>
      <c r="B652" s="121" t="s">
        <v>1293</v>
      </c>
      <c r="C652" s="122"/>
      <c r="D652" s="122"/>
      <c r="E652" s="122"/>
      <c r="F652" s="123"/>
      <c r="G652" s="46" t="s">
        <v>1451</v>
      </c>
      <c r="H652" s="49">
        <v>200</v>
      </c>
      <c r="I652" s="128"/>
      <c r="J652" s="129"/>
      <c r="K652" s="54">
        <f t="shared" si="9"/>
        <v>0</v>
      </c>
    </row>
    <row r="653" spans="1:11" s="5" customFormat="1" ht="32.25" customHeight="1">
      <c r="A653" s="71" t="s">
        <v>1294</v>
      </c>
      <c r="B653" s="125" t="s">
        <v>1295</v>
      </c>
      <c r="C653" s="126"/>
      <c r="D653" s="126"/>
      <c r="E653" s="126"/>
      <c r="F653" s="127"/>
      <c r="G653" s="42"/>
      <c r="H653" s="42"/>
      <c r="I653" s="136"/>
      <c r="J653" s="137"/>
      <c r="K653" s="39"/>
    </row>
    <row r="654" spans="1:11" s="5" customFormat="1">
      <c r="A654" s="72" t="s">
        <v>1296</v>
      </c>
      <c r="B654" s="121" t="s">
        <v>1297</v>
      </c>
      <c r="C654" s="122"/>
      <c r="D654" s="122"/>
      <c r="E654" s="122"/>
      <c r="F654" s="123"/>
      <c r="G654" s="46" t="s">
        <v>1451</v>
      </c>
      <c r="H654" s="49">
        <v>20</v>
      </c>
      <c r="I654" s="128"/>
      <c r="J654" s="129"/>
      <c r="K654" s="54">
        <f t="shared" ref="K654:K716" si="10">+ROUND(H654*I654,0)</f>
        <v>0</v>
      </c>
    </row>
    <row r="655" spans="1:11" s="5" customFormat="1">
      <c r="A655" s="72" t="s">
        <v>1298</v>
      </c>
      <c r="B655" s="121" t="s">
        <v>1299</v>
      </c>
      <c r="C655" s="122"/>
      <c r="D655" s="122"/>
      <c r="E655" s="122"/>
      <c r="F655" s="123"/>
      <c r="G655" s="46" t="s">
        <v>1451</v>
      </c>
      <c r="H655" s="49">
        <v>1</v>
      </c>
      <c r="I655" s="128"/>
      <c r="J655" s="129"/>
      <c r="K655" s="54">
        <f t="shared" si="10"/>
        <v>0</v>
      </c>
    </row>
    <row r="656" spans="1:11" s="5" customFormat="1">
      <c r="A656" s="72" t="s">
        <v>1300</v>
      </c>
      <c r="B656" s="121" t="s">
        <v>1301</v>
      </c>
      <c r="C656" s="122"/>
      <c r="D656" s="122"/>
      <c r="E656" s="122"/>
      <c r="F656" s="123"/>
      <c r="G656" s="46" t="s">
        <v>1451</v>
      </c>
      <c r="H656" s="49">
        <v>9</v>
      </c>
      <c r="I656" s="128"/>
      <c r="J656" s="129"/>
      <c r="K656" s="54">
        <f t="shared" si="10"/>
        <v>0</v>
      </c>
    </row>
    <row r="657" spans="1:11" s="5" customFormat="1">
      <c r="A657" s="72" t="s">
        <v>1302</v>
      </c>
      <c r="B657" s="121" t="s">
        <v>1303</v>
      </c>
      <c r="C657" s="122"/>
      <c r="D657" s="122"/>
      <c r="E657" s="122"/>
      <c r="F657" s="123"/>
      <c r="G657" s="46" t="s">
        <v>1451</v>
      </c>
      <c r="H657" s="49">
        <v>1</v>
      </c>
      <c r="I657" s="128"/>
      <c r="J657" s="129"/>
      <c r="K657" s="54">
        <f t="shared" si="10"/>
        <v>0</v>
      </c>
    </row>
    <row r="658" spans="1:11" s="5" customFormat="1" ht="45" customHeight="1">
      <c r="A658" s="71" t="s">
        <v>1304</v>
      </c>
      <c r="B658" s="133" t="s">
        <v>1305</v>
      </c>
      <c r="C658" s="134"/>
      <c r="D658" s="134"/>
      <c r="E658" s="134"/>
      <c r="F658" s="135"/>
      <c r="G658" s="42"/>
      <c r="H658" s="42"/>
      <c r="I658" s="136"/>
      <c r="J658" s="137"/>
      <c r="K658" s="39"/>
    </row>
    <row r="659" spans="1:11" s="5" customFormat="1">
      <c r="A659" s="72" t="s">
        <v>1306</v>
      </c>
      <c r="B659" s="121" t="s">
        <v>1307</v>
      </c>
      <c r="C659" s="122"/>
      <c r="D659" s="122"/>
      <c r="E659" s="122"/>
      <c r="F659" s="123"/>
      <c r="G659" s="46" t="s">
        <v>1451</v>
      </c>
      <c r="H659" s="49">
        <v>20</v>
      </c>
      <c r="I659" s="128"/>
      <c r="J659" s="129"/>
      <c r="K659" s="54">
        <f t="shared" si="10"/>
        <v>0</v>
      </c>
    </row>
    <row r="660" spans="1:11" s="5" customFormat="1">
      <c r="A660" s="72" t="s">
        <v>1308</v>
      </c>
      <c r="B660" s="121" t="s">
        <v>1309</v>
      </c>
      <c r="C660" s="122"/>
      <c r="D660" s="122"/>
      <c r="E660" s="122"/>
      <c r="F660" s="123"/>
      <c r="G660" s="46" t="s">
        <v>1451</v>
      </c>
      <c r="H660" s="49">
        <v>1</v>
      </c>
      <c r="I660" s="128"/>
      <c r="J660" s="129"/>
      <c r="K660" s="54">
        <f t="shared" si="10"/>
        <v>0</v>
      </c>
    </row>
    <row r="661" spans="1:11" s="5" customFormat="1">
      <c r="A661" s="72" t="s">
        <v>1310</v>
      </c>
      <c r="B661" s="121" t="s">
        <v>1311</v>
      </c>
      <c r="C661" s="122"/>
      <c r="D661" s="122"/>
      <c r="E661" s="122"/>
      <c r="F661" s="123"/>
      <c r="G661" s="46" t="s">
        <v>1451</v>
      </c>
      <c r="H661" s="49">
        <v>5</v>
      </c>
      <c r="I661" s="128"/>
      <c r="J661" s="129"/>
      <c r="K661" s="54">
        <f t="shared" si="10"/>
        <v>0</v>
      </c>
    </row>
    <row r="662" spans="1:11" s="5" customFormat="1">
      <c r="A662" s="72" t="s">
        <v>1312</v>
      </c>
      <c r="B662" s="121" t="s">
        <v>1313</v>
      </c>
      <c r="C662" s="122"/>
      <c r="D662" s="122"/>
      <c r="E662" s="122"/>
      <c r="F662" s="123"/>
      <c r="G662" s="46" t="s">
        <v>1445</v>
      </c>
      <c r="H662" s="49">
        <v>73</v>
      </c>
      <c r="I662" s="128"/>
      <c r="J662" s="129"/>
      <c r="K662" s="54">
        <f t="shared" si="10"/>
        <v>0</v>
      </c>
    </row>
    <row r="663" spans="1:11" s="5" customFormat="1">
      <c r="A663" s="72" t="s">
        <v>1314</v>
      </c>
      <c r="B663" s="121" t="s">
        <v>1315</v>
      </c>
      <c r="C663" s="122"/>
      <c r="D663" s="122"/>
      <c r="E663" s="122"/>
      <c r="F663" s="123"/>
      <c r="G663" s="46" t="s">
        <v>1447</v>
      </c>
      <c r="H663" s="49">
        <v>1</v>
      </c>
      <c r="I663" s="128"/>
      <c r="J663" s="129"/>
      <c r="K663" s="54">
        <f t="shared" si="10"/>
        <v>0</v>
      </c>
    </row>
    <row r="664" spans="1:11" s="5" customFormat="1">
      <c r="A664" s="72" t="s">
        <v>1316</v>
      </c>
      <c r="B664" s="121" t="s">
        <v>1317</v>
      </c>
      <c r="C664" s="122"/>
      <c r="D664" s="122"/>
      <c r="E664" s="122"/>
      <c r="F664" s="123"/>
      <c r="G664" s="46" t="s">
        <v>1447</v>
      </c>
      <c r="H664" s="49">
        <v>1</v>
      </c>
      <c r="I664" s="128"/>
      <c r="J664" s="129"/>
      <c r="K664" s="54">
        <f t="shared" si="10"/>
        <v>0</v>
      </c>
    </row>
    <row r="665" spans="1:11" s="5" customFormat="1" ht="29.25" customHeight="1">
      <c r="A665" s="71">
        <v>13</v>
      </c>
      <c r="B665" s="133" t="s">
        <v>1318</v>
      </c>
      <c r="C665" s="134"/>
      <c r="D665" s="134"/>
      <c r="E665" s="134"/>
      <c r="F665" s="135"/>
      <c r="G665" s="42"/>
      <c r="H665" s="42"/>
      <c r="I665" s="136"/>
      <c r="J665" s="137"/>
      <c r="K665" s="39"/>
    </row>
    <row r="666" spans="1:11" s="5" customFormat="1" ht="20.25" customHeight="1">
      <c r="A666" s="72" t="s">
        <v>1319</v>
      </c>
      <c r="B666" s="121" t="s">
        <v>1320</v>
      </c>
      <c r="C666" s="122"/>
      <c r="D666" s="122"/>
      <c r="E666" s="122"/>
      <c r="F666" s="123"/>
      <c r="G666" s="46" t="s">
        <v>1447</v>
      </c>
      <c r="H666" s="49">
        <v>30</v>
      </c>
      <c r="I666" s="128"/>
      <c r="J666" s="129"/>
      <c r="K666" s="54">
        <f t="shared" si="10"/>
        <v>0</v>
      </c>
    </row>
    <row r="667" spans="1:11" s="5" customFormat="1" ht="48" customHeight="1">
      <c r="A667" s="72" t="s">
        <v>1321</v>
      </c>
      <c r="B667" s="121" t="s">
        <v>1322</v>
      </c>
      <c r="C667" s="122"/>
      <c r="D667" s="122"/>
      <c r="E667" s="122"/>
      <c r="F667" s="123"/>
      <c r="G667" s="46" t="s">
        <v>1447</v>
      </c>
      <c r="H667" s="49">
        <v>15</v>
      </c>
      <c r="I667" s="128"/>
      <c r="J667" s="129"/>
      <c r="K667" s="54">
        <f t="shared" si="10"/>
        <v>0</v>
      </c>
    </row>
    <row r="668" spans="1:11" s="5" customFormat="1" ht="19.5" customHeight="1">
      <c r="A668" s="72" t="s">
        <v>1323</v>
      </c>
      <c r="B668" s="121" t="s">
        <v>1324</v>
      </c>
      <c r="C668" s="122"/>
      <c r="D668" s="122"/>
      <c r="E668" s="122"/>
      <c r="F668" s="123"/>
      <c r="G668" s="46" t="s">
        <v>1447</v>
      </c>
      <c r="H668" s="49">
        <v>12</v>
      </c>
      <c r="I668" s="128"/>
      <c r="J668" s="129"/>
      <c r="K668" s="54">
        <f t="shared" si="10"/>
        <v>0</v>
      </c>
    </row>
    <row r="669" spans="1:11" s="5" customFormat="1" ht="19.5" customHeight="1">
      <c r="A669" s="72" t="s">
        <v>1325</v>
      </c>
      <c r="B669" s="121" t="s">
        <v>1326</v>
      </c>
      <c r="C669" s="122"/>
      <c r="D669" s="122"/>
      <c r="E669" s="122"/>
      <c r="F669" s="123"/>
      <c r="G669" s="46" t="s">
        <v>1447</v>
      </c>
      <c r="H669" s="49">
        <v>3</v>
      </c>
      <c r="I669" s="128"/>
      <c r="J669" s="129"/>
      <c r="K669" s="54">
        <f t="shared" si="10"/>
        <v>0</v>
      </c>
    </row>
    <row r="670" spans="1:11" s="5" customFormat="1" ht="19.5" customHeight="1">
      <c r="A670" s="72" t="s">
        <v>1327</v>
      </c>
      <c r="B670" s="121" t="s">
        <v>1328</v>
      </c>
      <c r="C670" s="122"/>
      <c r="D670" s="122"/>
      <c r="E670" s="122"/>
      <c r="F670" s="123"/>
      <c r="G670" s="46" t="s">
        <v>1454</v>
      </c>
      <c r="H670" s="49">
        <v>2</v>
      </c>
      <c r="I670" s="128"/>
      <c r="J670" s="129"/>
      <c r="K670" s="54">
        <f t="shared" si="10"/>
        <v>0</v>
      </c>
    </row>
    <row r="671" spans="1:11" s="5" customFormat="1" ht="19.5" customHeight="1">
      <c r="A671" s="72" t="s">
        <v>1329</v>
      </c>
      <c r="B671" s="121" t="s">
        <v>1330</v>
      </c>
      <c r="C671" s="122"/>
      <c r="D671" s="122"/>
      <c r="E671" s="122"/>
      <c r="F671" s="123"/>
      <c r="G671" s="46" t="s">
        <v>1454</v>
      </c>
      <c r="H671" s="49">
        <v>1</v>
      </c>
      <c r="I671" s="128"/>
      <c r="J671" s="129"/>
      <c r="K671" s="54">
        <f t="shared" si="10"/>
        <v>0</v>
      </c>
    </row>
    <row r="672" spans="1:11" s="5" customFormat="1" ht="39" customHeight="1">
      <c r="A672" s="72" t="s">
        <v>1331</v>
      </c>
      <c r="B672" s="121" t="s">
        <v>1332</v>
      </c>
      <c r="C672" s="122"/>
      <c r="D672" s="122"/>
      <c r="E672" s="122"/>
      <c r="F672" s="123"/>
      <c r="G672" s="46" t="s">
        <v>1451</v>
      </c>
      <c r="H672" s="49">
        <v>2</v>
      </c>
      <c r="I672" s="128"/>
      <c r="J672" s="129"/>
      <c r="K672" s="54">
        <f t="shared" si="10"/>
        <v>0</v>
      </c>
    </row>
    <row r="673" spans="1:11" s="5" customFormat="1" ht="48" customHeight="1">
      <c r="A673" s="72" t="s">
        <v>1333</v>
      </c>
      <c r="B673" s="121" t="s">
        <v>1334</v>
      </c>
      <c r="C673" s="122"/>
      <c r="D673" s="122"/>
      <c r="E673" s="122"/>
      <c r="F673" s="123"/>
      <c r="G673" s="46" t="s">
        <v>1451</v>
      </c>
      <c r="H673" s="49">
        <v>6</v>
      </c>
      <c r="I673" s="128"/>
      <c r="J673" s="129"/>
      <c r="K673" s="54">
        <f t="shared" si="10"/>
        <v>0</v>
      </c>
    </row>
    <row r="674" spans="1:11" s="5" customFormat="1" ht="34.5" customHeight="1">
      <c r="A674" s="72" t="s">
        <v>1335</v>
      </c>
      <c r="B674" s="121" t="s">
        <v>1336</v>
      </c>
      <c r="C674" s="122"/>
      <c r="D674" s="122"/>
      <c r="E674" s="122"/>
      <c r="F674" s="123"/>
      <c r="G674" s="46" t="s">
        <v>1454</v>
      </c>
      <c r="H674" s="49">
        <v>32</v>
      </c>
      <c r="I674" s="128"/>
      <c r="J674" s="129"/>
      <c r="K674" s="54">
        <f t="shared" si="10"/>
        <v>0</v>
      </c>
    </row>
    <row r="675" spans="1:11" s="5" customFormat="1" ht="36" customHeight="1">
      <c r="A675" s="72" t="s">
        <v>1337</v>
      </c>
      <c r="B675" s="121" t="s">
        <v>1338</v>
      </c>
      <c r="C675" s="122"/>
      <c r="D675" s="122"/>
      <c r="E675" s="122"/>
      <c r="F675" s="123"/>
      <c r="G675" s="46" t="s">
        <v>1454</v>
      </c>
      <c r="H675" s="49">
        <v>17</v>
      </c>
      <c r="I675" s="128"/>
      <c r="J675" s="129"/>
      <c r="K675" s="54">
        <f t="shared" si="10"/>
        <v>0</v>
      </c>
    </row>
    <row r="676" spans="1:11" s="5" customFormat="1" ht="48" customHeight="1">
      <c r="A676" s="72" t="s">
        <v>1339</v>
      </c>
      <c r="B676" s="121" t="s">
        <v>1340</v>
      </c>
      <c r="C676" s="122"/>
      <c r="D676" s="122"/>
      <c r="E676" s="122"/>
      <c r="F676" s="123"/>
      <c r="G676" s="46" t="s">
        <v>1454</v>
      </c>
      <c r="H676" s="49">
        <v>17</v>
      </c>
      <c r="I676" s="128"/>
      <c r="J676" s="129"/>
      <c r="K676" s="54">
        <f t="shared" si="10"/>
        <v>0</v>
      </c>
    </row>
    <row r="677" spans="1:11" s="5" customFormat="1" ht="16.5" customHeight="1">
      <c r="A677" s="72" t="s">
        <v>1341</v>
      </c>
      <c r="B677" s="121" t="s">
        <v>1342</v>
      </c>
      <c r="C677" s="122"/>
      <c r="D677" s="122"/>
      <c r="E677" s="122"/>
      <c r="F677" s="123"/>
      <c r="G677" s="46" t="s">
        <v>1454</v>
      </c>
      <c r="H677" s="49">
        <v>5</v>
      </c>
      <c r="I677" s="128"/>
      <c r="J677" s="129"/>
      <c r="K677" s="54">
        <f t="shared" si="10"/>
        <v>0</v>
      </c>
    </row>
    <row r="678" spans="1:11" s="5" customFormat="1">
      <c r="A678" s="72" t="s">
        <v>1343</v>
      </c>
      <c r="B678" s="121" t="s">
        <v>1344</v>
      </c>
      <c r="C678" s="122"/>
      <c r="D678" s="122"/>
      <c r="E678" s="122"/>
      <c r="F678" s="123"/>
      <c r="G678" s="46" t="s">
        <v>1454</v>
      </c>
      <c r="H678" s="49">
        <v>5</v>
      </c>
      <c r="I678" s="128"/>
      <c r="J678" s="129"/>
      <c r="K678" s="54">
        <f t="shared" si="10"/>
        <v>0</v>
      </c>
    </row>
    <row r="679" spans="1:11" s="5" customFormat="1" ht="22.5" customHeight="1">
      <c r="A679" s="71">
        <v>14</v>
      </c>
      <c r="B679" s="133" t="s">
        <v>1345</v>
      </c>
      <c r="C679" s="134"/>
      <c r="D679" s="134"/>
      <c r="E679" s="134"/>
      <c r="F679" s="135"/>
      <c r="G679" s="42"/>
      <c r="H679" s="42"/>
      <c r="I679" s="136"/>
      <c r="J679" s="137"/>
      <c r="K679" s="39"/>
    </row>
    <row r="680" spans="1:11" s="5" customFormat="1" ht="76.5" customHeight="1">
      <c r="A680" s="72" t="s">
        <v>1481</v>
      </c>
      <c r="B680" s="121" t="s">
        <v>1347</v>
      </c>
      <c r="C680" s="122"/>
      <c r="D680" s="122"/>
      <c r="E680" s="122"/>
      <c r="F680" s="123"/>
      <c r="G680" s="46" t="s">
        <v>1452</v>
      </c>
      <c r="H680" s="49">
        <v>3</v>
      </c>
      <c r="I680" s="128"/>
      <c r="J680" s="129"/>
      <c r="K680" s="54">
        <f t="shared" si="10"/>
        <v>0</v>
      </c>
    </row>
    <row r="681" spans="1:11" s="5" customFormat="1" ht="84" customHeight="1">
      <c r="A681" s="72" t="s">
        <v>1482</v>
      </c>
      <c r="B681" s="121" t="s">
        <v>1349</v>
      </c>
      <c r="C681" s="122"/>
      <c r="D681" s="122"/>
      <c r="E681" s="122"/>
      <c r="F681" s="123"/>
      <c r="G681" s="46" t="s">
        <v>1445</v>
      </c>
      <c r="H681" s="49">
        <v>20.420000000000002</v>
      </c>
      <c r="I681" s="128"/>
      <c r="J681" s="129"/>
      <c r="K681" s="54">
        <f t="shared" si="10"/>
        <v>0</v>
      </c>
    </row>
    <row r="682" spans="1:11" s="5" customFormat="1" ht="60.75" customHeight="1">
      <c r="A682" s="72" t="s">
        <v>1483</v>
      </c>
      <c r="B682" s="121" t="s">
        <v>1351</v>
      </c>
      <c r="C682" s="122"/>
      <c r="D682" s="122"/>
      <c r="E682" s="122"/>
      <c r="F682" s="123"/>
      <c r="G682" s="46" t="s">
        <v>1445</v>
      </c>
      <c r="H682" s="49">
        <v>10</v>
      </c>
      <c r="I682" s="128"/>
      <c r="J682" s="129"/>
      <c r="K682" s="54">
        <f t="shared" si="10"/>
        <v>0</v>
      </c>
    </row>
    <row r="683" spans="1:11" s="5" customFormat="1" ht="40.5" customHeight="1">
      <c r="A683" s="72" t="s">
        <v>1484</v>
      </c>
      <c r="B683" s="121" t="s">
        <v>1353</v>
      </c>
      <c r="C683" s="122"/>
      <c r="D683" s="122"/>
      <c r="E683" s="122"/>
      <c r="F683" s="123"/>
      <c r="G683" s="46" t="s">
        <v>1445</v>
      </c>
      <c r="H683" s="49">
        <v>10</v>
      </c>
      <c r="I683" s="128"/>
      <c r="J683" s="129"/>
      <c r="K683" s="54">
        <f t="shared" si="10"/>
        <v>0</v>
      </c>
    </row>
    <row r="684" spans="1:11" s="5" customFormat="1" ht="22.5" customHeight="1">
      <c r="A684" s="72" t="s">
        <v>1485</v>
      </c>
      <c r="B684" s="121" t="s">
        <v>1355</v>
      </c>
      <c r="C684" s="122"/>
      <c r="D684" s="122"/>
      <c r="E684" s="122"/>
      <c r="F684" s="123"/>
      <c r="G684" s="46" t="s">
        <v>1452</v>
      </c>
      <c r="H684" s="49">
        <v>1</v>
      </c>
      <c r="I684" s="128"/>
      <c r="J684" s="129"/>
      <c r="K684" s="54">
        <f t="shared" si="10"/>
        <v>0</v>
      </c>
    </row>
    <row r="685" spans="1:11" s="5" customFormat="1" ht="22.5" customHeight="1">
      <c r="A685" s="72" t="s">
        <v>1486</v>
      </c>
      <c r="B685" s="121" t="s">
        <v>1357</v>
      </c>
      <c r="C685" s="122"/>
      <c r="D685" s="122"/>
      <c r="E685" s="122"/>
      <c r="F685" s="123"/>
      <c r="G685" s="46" t="s">
        <v>1452</v>
      </c>
      <c r="H685" s="49">
        <v>1</v>
      </c>
      <c r="I685" s="128"/>
      <c r="J685" s="129"/>
      <c r="K685" s="54">
        <f t="shared" si="10"/>
        <v>0</v>
      </c>
    </row>
    <row r="686" spans="1:11" s="5" customFormat="1" ht="22.5" customHeight="1">
      <c r="A686" s="72" t="s">
        <v>1487</v>
      </c>
      <c r="B686" s="121" t="s">
        <v>1359</v>
      </c>
      <c r="C686" s="122"/>
      <c r="D686" s="122"/>
      <c r="E686" s="122"/>
      <c r="F686" s="123"/>
      <c r="G686" s="46" t="s">
        <v>1452</v>
      </c>
      <c r="H686" s="49">
        <v>2</v>
      </c>
      <c r="I686" s="128"/>
      <c r="J686" s="129"/>
      <c r="K686" s="54">
        <f t="shared" si="10"/>
        <v>0</v>
      </c>
    </row>
    <row r="687" spans="1:11" s="5" customFormat="1" ht="22.5" customHeight="1">
      <c r="A687" s="72" t="s">
        <v>1488</v>
      </c>
      <c r="B687" s="121" t="s">
        <v>1361</v>
      </c>
      <c r="C687" s="122"/>
      <c r="D687" s="122"/>
      <c r="E687" s="122"/>
      <c r="F687" s="123"/>
      <c r="G687" s="46" t="s">
        <v>1452</v>
      </c>
      <c r="H687" s="49">
        <v>2</v>
      </c>
      <c r="I687" s="128"/>
      <c r="J687" s="129"/>
      <c r="K687" s="54">
        <f t="shared" si="10"/>
        <v>0</v>
      </c>
    </row>
    <row r="688" spans="1:11" s="5" customFormat="1" ht="22.5" customHeight="1">
      <c r="A688" s="72" t="s">
        <v>1489</v>
      </c>
      <c r="B688" s="121" t="s">
        <v>1363</v>
      </c>
      <c r="C688" s="122"/>
      <c r="D688" s="122"/>
      <c r="E688" s="122"/>
      <c r="F688" s="123"/>
      <c r="G688" s="46" t="s">
        <v>1452</v>
      </c>
      <c r="H688" s="49">
        <v>2</v>
      </c>
      <c r="I688" s="128"/>
      <c r="J688" s="129"/>
      <c r="K688" s="54">
        <f t="shared" si="10"/>
        <v>0</v>
      </c>
    </row>
    <row r="689" spans="1:11" s="5" customFormat="1" ht="22.5" customHeight="1">
      <c r="A689" s="72" t="s">
        <v>1490</v>
      </c>
      <c r="B689" s="121" t="s">
        <v>1365</v>
      </c>
      <c r="C689" s="122"/>
      <c r="D689" s="122"/>
      <c r="E689" s="122"/>
      <c r="F689" s="123"/>
      <c r="G689" s="46" t="s">
        <v>1446</v>
      </c>
      <c r="H689" s="49">
        <v>20</v>
      </c>
      <c r="I689" s="128"/>
      <c r="J689" s="129"/>
      <c r="K689" s="54">
        <f t="shared" si="10"/>
        <v>0</v>
      </c>
    </row>
    <row r="690" spans="1:11" s="5" customFormat="1" ht="22.5" customHeight="1">
      <c r="A690" s="72" t="s">
        <v>1491</v>
      </c>
      <c r="B690" s="121" t="s">
        <v>1367</v>
      </c>
      <c r="C690" s="122"/>
      <c r="D690" s="122"/>
      <c r="E690" s="122"/>
      <c r="F690" s="123"/>
      <c r="G690" s="46" t="s">
        <v>1452</v>
      </c>
      <c r="H690" s="49">
        <v>1</v>
      </c>
      <c r="I690" s="128"/>
      <c r="J690" s="129"/>
      <c r="K690" s="54">
        <f t="shared" si="10"/>
        <v>0</v>
      </c>
    </row>
    <row r="691" spans="1:11" s="5" customFormat="1">
      <c r="A691" s="71"/>
      <c r="B691" s="125" t="s">
        <v>949</v>
      </c>
      <c r="C691" s="126"/>
      <c r="D691" s="126"/>
      <c r="E691" s="126"/>
      <c r="F691" s="127"/>
      <c r="G691" s="42"/>
      <c r="H691" s="42"/>
      <c r="I691" s="136"/>
      <c r="J691" s="137"/>
      <c r="K691" s="39"/>
    </row>
    <row r="692" spans="1:11" s="5" customFormat="1" ht="62.25" customHeight="1">
      <c r="A692" s="72" t="s">
        <v>1492</v>
      </c>
      <c r="B692" s="121" t="s">
        <v>990</v>
      </c>
      <c r="C692" s="122"/>
      <c r="D692" s="122"/>
      <c r="E692" s="122"/>
      <c r="F692" s="123"/>
      <c r="G692" s="50" t="s">
        <v>1445</v>
      </c>
      <c r="H692" s="48">
        <v>459.59999999999991</v>
      </c>
      <c r="I692" s="128"/>
      <c r="J692" s="129"/>
      <c r="K692" s="54">
        <f t="shared" si="10"/>
        <v>0</v>
      </c>
    </row>
    <row r="693" spans="1:11" s="5" customFormat="1" ht="62.25" customHeight="1">
      <c r="A693" s="72" t="s">
        <v>1493</v>
      </c>
      <c r="B693" s="121" t="s">
        <v>990</v>
      </c>
      <c r="C693" s="122"/>
      <c r="D693" s="122"/>
      <c r="E693" s="122"/>
      <c r="F693" s="123"/>
      <c r="G693" s="50" t="s">
        <v>1446</v>
      </c>
      <c r="H693" s="48">
        <v>40</v>
      </c>
      <c r="I693" s="128"/>
      <c r="J693" s="129"/>
      <c r="K693" s="54">
        <f t="shared" si="10"/>
        <v>0</v>
      </c>
    </row>
    <row r="694" spans="1:11" s="5" customFormat="1" ht="62.25" customHeight="1">
      <c r="A694" s="72" t="s">
        <v>1494</v>
      </c>
      <c r="B694" s="121" t="s">
        <v>1371</v>
      </c>
      <c r="C694" s="122"/>
      <c r="D694" s="122"/>
      <c r="E694" s="122"/>
      <c r="F694" s="123"/>
      <c r="G694" s="51" t="s">
        <v>1445</v>
      </c>
      <c r="H694" s="48">
        <v>920</v>
      </c>
      <c r="I694" s="128"/>
      <c r="J694" s="129"/>
      <c r="K694" s="54">
        <f t="shared" si="10"/>
        <v>0</v>
      </c>
    </row>
    <row r="695" spans="1:11" s="5" customFormat="1" ht="62.25" customHeight="1">
      <c r="A695" s="72" t="s">
        <v>1495</v>
      </c>
      <c r="B695" s="121" t="s">
        <v>1373</v>
      </c>
      <c r="C695" s="122"/>
      <c r="D695" s="122"/>
      <c r="E695" s="122"/>
      <c r="F695" s="123"/>
      <c r="G695" s="51" t="s">
        <v>1445</v>
      </c>
      <c r="H695" s="48">
        <v>18.3</v>
      </c>
      <c r="I695" s="128"/>
      <c r="J695" s="129"/>
      <c r="K695" s="54">
        <f t="shared" si="10"/>
        <v>0</v>
      </c>
    </row>
    <row r="696" spans="1:11" s="5" customFormat="1" ht="62.25" customHeight="1">
      <c r="A696" s="72" t="s">
        <v>1496</v>
      </c>
      <c r="B696" s="121" t="s">
        <v>1375</v>
      </c>
      <c r="C696" s="122"/>
      <c r="D696" s="122"/>
      <c r="E696" s="122"/>
      <c r="F696" s="123"/>
      <c r="G696" s="51" t="s">
        <v>1445</v>
      </c>
      <c r="H696" s="48">
        <v>719</v>
      </c>
      <c r="I696" s="128"/>
      <c r="J696" s="129"/>
      <c r="K696" s="54">
        <f t="shared" si="10"/>
        <v>0</v>
      </c>
    </row>
    <row r="697" spans="1:11" s="5" customFormat="1" ht="62.25" customHeight="1">
      <c r="A697" s="72" t="s">
        <v>1497</v>
      </c>
      <c r="B697" s="121" t="s">
        <v>1377</v>
      </c>
      <c r="C697" s="122"/>
      <c r="D697" s="122"/>
      <c r="E697" s="122"/>
      <c r="F697" s="123"/>
      <c r="G697" s="51" t="s">
        <v>1445</v>
      </c>
      <c r="H697" s="48">
        <v>10</v>
      </c>
      <c r="I697" s="128"/>
      <c r="J697" s="129"/>
      <c r="K697" s="54">
        <f t="shared" si="10"/>
        <v>0</v>
      </c>
    </row>
    <row r="698" spans="1:11" s="5" customFormat="1" ht="62.25" customHeight="1">
      <c r="A698" s="72" t="s">
        <v>1498</v>
      </c>
      <c r="B698" s="121" t="s">
        <v>1379</v>
      </c>
      <c r="C698" s="122"/>
      <c r="D698" s="122"/>
      <c r="E698" s="122"/>
      <c r="F698" s="123"/>
      <c r="G698" s="51" t="s">
        <v>1445</v>
      </c>
      <c r="H698" s="48">
        <v>14.9</v>
      </c>
      <c r="I698" s="128"/>
      <c r="J698" s="129"/>
      <c r="K698" s="54">
        <f t="shared" si="10"/>
        <v>0</v>
      </c>
    </row>
    <row r="699" spans="1:11" s="5" customFormat="1" ht="62.25" customHeight="1">
      <c r="A699" s="72" t="s">
        <v>1499</v>
      </c>
      <c r="B699" s="121" t="s">
        <v>1381</v>
      </c>
      <c r="C699" s="122"/>
      <c r="D699" s="122"/>
      <c r="E699" s="122"/>
      <c r="F699" s="123"/>
      <c r="G699" s="51" t="s">
        <v>1445</v>
      </c>
      <c r="H699" s="48">
        <v>685</v>
      </c>
      <c r="I699" s="128"/>
      <c r="J699" s="129"/>
      <c r="K699" s="54">
        <f t="shared" si="10"/>
        <v>0</v>
      </c>
    </row>
    <row r="700" spans="1:11" s="5" customFormat="1" ht="62.25" customHeight="1">
      <c r="A700" s="72" t="s">
        <v>1500</v>
      </c>
      <c r="B700" s="121" t="s">
        <v>1383</v>
      </c>
      <c r="C700" s="122"/>
      <c r="D700" s="122"/>
      <c r="E700" s="122"/>
      <c r="F700" s="123"/>
      <c r="G700" s="51" t="s">
        <v>1451</v>
      </c>
      <c r="H700" s="48">
        <v>171.78</v>
      </c>
      <c r="I700" s="128"/>
      <c r="J700" s="129"/>
      <c r="K700" s="54">
        <f t="shared" si="10"/>
        <v>0</v>
      </c>
    </row>
    <row r="701" spans="1:11" s="5" customFormat="1" ht="62.25" customHeight="1">
      <c r="A701" s="72" t="s">
        <v>1501</v>
      </c>
      <c r="B701" s="121" t="s">
        <v>1385</v>
      </c>
      <c r="C701" s="122"/>
      <c r="D701" s="122"/>
      <c r="E701" s="122"/>
      <c r="F701" s="123"/>
      <c r="G701" s="51" t="s">
        <v>1445</v>
      </c>
      <c r="H701" s="48">
        <v>80.5</v>
      </c>
      <c r="I701" s="128"/>
      <c r="J701" s="129"/>
      <c r="K701" s="54">
        <f t="shared" si="10"/>
        <v>0</v>
      </c>
    </row>
    <row r="702" spans="1:11" s="5" customFormat="1" ht="62.25" customHeight="1">
      <c r="A702" s="72" t="s">
        <v>1502</v>
      </c>
      <c r="B702" s="121" t="s">
        <v>1387</v>
      </c>
      <c r="C702" s="122"/>
      <c r="D702" s="122"/>
      <c r="E702" s="122"/>
      <c r="F702" s="123"/>
      <c r="G702" s="51" t="s">
        <v>1445</v>
      </c>
      <c r="H702" s="48">
        <v>328</v>
      </c>
      <c r="I702" s="128"/>
      <c r="J702" s="129"/>
      <c r="K702" s="54">
        <f t="shared" si="10"/>
        <v>0</v>
      </c>
    </row>
    <row r="703" spans="1:11" s="5" customFormat="1" ht="62.25" customHeight="1">
      <c r="A703" s="72" t="s">
        <v>1503</v>
      </c>
      <c r="B703" s="121" t="s">
        <v>1389</v>
      </c>
      <c r="C703" s="122"/>
      <c r="D703" s="122"/>
      <c r="E703" s="122"/>
      <c r="F703" s="123"/>
      <c r="G703" s="51" t="s">
        <v>1445</v>
      </c>
      <c r="H703" s="48">
        <v>28.5</v>
      </c>
      <c r="I703" s="128"/>
      <c r="J703" s="129"/>
      <c r="K703" s="54">
        <f t="shared" si="10"/>
        <v>0</v>
      </c>
    </row>
    <row r="704" spans="1:11" s="5" customFormat="1" ht="62.25" customHeight="1">
      <c r="A704" s="72" t="s">
        <v>1504</v>
      </c>
      <c r="B704" s="121" t="s">
        <v>1391</v>
      </c>
      <c r="C704" s="122"/>
      <c r="D704" s="122"/>
      <c r="E704" s="122"/>
      <c r="F704" s="123"/>
      <c r="G704" s="51" t="s">
        <v>1445</v>
      </c>
      <c r="H704" s="48">
        <v>48.4</v>
      </c>
      <c r="I704" s="128"/>
      <c r="J704" s="129"/>
      <c r="K704" s="54">
        <f t="shared" si="10"/>
        <v>0</v>
      </c>
    </row>
    <row r="705" spans="1:11" s="5" customFormat="1" ht="62.25" customHeight="1">
      <c r="A705" s="72" t="s">
        <v>1505</v>
      </c>
      <c r="B705" s="121" t="s">
        <v>1393</v>
      </c>
      <c r="C705" s="122"/>
      <c r="D705" s="122"/>
      <c r="E705" s="122"/>
      <c r="F705" s="123"/>
      <c r="G705" s="51" t="s">
        <v>1445</v>
      </c>
      <c r="H705" s="48">
        <v>130</v>
      </c>
      <c r="I705" s="128"/>
      <c r="J705" s="129"/>
      <c r="K705" s="54">
        <f t="shared" si="10"/>
        <v>0</v>
      </c>
    </row>
    <row r="706" spans="1:11" s="5" customFormat="1" ht="62.25" customHeight="1">
      <c r="A706" s="72" t="s">
        <v>1506</v>
      </c>
      <c r="B706" s="121" t="s">
        <v>1395</v>
      </c>
      <c r="C706" s="122"/>
      <c r="D706" s="122"/>
      <c r="E706" s="122"/>
      <c r="F706" s="123"/>
      <c r="G706" s="51" t="s">
        <v>1445</v>
      </c>
      <c r="H706" s="48">
        <v>12</v>
      </c>
      <c r="I706" s="128"/>
      <c r="J706" s="129"/>
      <c r="K706" s="54">
        <f t="shared" si="10"/>
        <v>0</v>
      </c>
    </row>
    <row r="707" spans="1:11" s="5" customFormat="1" ht="62.25" customHeight="1">
      <c r="A707" s="72" t="s">
        <v>1507</v>
      </c>
      <c r="B707" s="121" t="s">
        <v>1397</v>
      </c>
      <c r="C707" s="122"/>
      <c r="D707" s="122"/>
      <c r="E707" s="122"/>
      <c r="F707" s="123"/>
      <c r="G707" s="51" t="s">
        <v>1445</v>
      </c>
      <c r="H707" s="48">
        <v>10</v>
      </c>
      <c r="I707" s="128"/>
      <c r="J707" s="129"/>
      <c r="K707" s="54">
        <f t="shared" si="10"/>
        <v>0</v>
      </c>
    </row>
    <row r="708" spans="1:11" s="5" customFormat="1" ht="62.25" customHeight="1">
      <c r="A708" s="72" t="s">
        <v>1508</v>
      </c>
      <c r="B708" s="121" t="s">
        <v>1399</v>
      </c>
      <c r="C708" s="122"/>
      <c r="D708" s="122"/>
      <c r="E708" s="122"/>
      <c r="F708" s="123"/>
      <c r="G708" s="51" t="s">
        <v>1454</v>
      </c>
      <c r="H708" s="48">
        <v>24</v>
      </c>
      <c r="I708" s="128"/>
      <c r="J708" s="129"/>
      <c r="K708" s="54">
        <f t="shared" si="10"/>
        <v>0</v>
      </c>
    </row>
    <row r="709" spans="1:11" s="5" customFormat="1" ht="62.25" customHeight="1">
      <c r="A709" s="72" t="s">
        <v>1509</v>
      </c>
      <c r="B709" s="121" t="s">
        <v>1401</v>
      </c>
      <c r="C709" s="122"/>
      <c r="D709" s="122"/>
      <c r="E709" s="122"/>
      <c r="F709" s="123"/>
      <c r="G709" s="51" t="s">
        <v>1445</v>
      </c>
      <c r="H709" s="48">
        <v>3.5</v>
      </c>
      <c r="I709" s="128"/>
      <c r="J709" s="129"/>
      <c r="K709" s="54">
        <f t="shared" si="10"/>
        <v>0</v>
      </c>
    </row>
    <row r="710" spans="1:11" s="5" customFormat="1">
      <c r="A710" s="71">
        <v>15</v>
      </c>
      <c r="B710" s="125" t="s">
        <v>1402</v>
      </c>
      <c r="C710" s="126"/>
      <c r="D710" s="126"/>
      <c r="E710" s="126"/>
      <c r="F710" s="127"/>
      <c r="G710" s="42"/>
      <c r="H710" s="42"/>
      <c r="I710" s="136"/>
      <c r="J710" s="137"/>
      <c r="K710" s="39"/>
    </row>
    <row r="711" spans="1:11" s="5" customFormat="1" ht="24.75" customHeight="1">
      <c r="A711" s="72" t="s">
        <v>1346</v>
      </c>
      <c r="B711" s="121" t="s">
        <v>66</v>
      </c>
      <c r="C711" s="122"/>
      <c r="D711" s="122"/>
      <c r="E711" s="122"/>
      <c r="F711" s="123"/>
      <c r="G711" s="47" t="s">
        <v>1446</v>
      </c>
      <c r="H711" s="48">
        <v>203.05</v>
      </c>
      <c r="I711" s="128"/>
      <c r="J711" s="129"/>
      <c r="K711" s="54">
        <f t="shared" si="10"/>
        <v>0</v>
      </c>
    </row>
    <row r="712" spans="1:11" s="5" customFormat="1" ht="24.75" customHeight="1">
      <c r="A712" s="72" t="s">
        <v>1348</v>
      </c>
      <c r="B712" s="121" t="s">
        <v>1405</v>
      </c>
      <c r="C712" s="122"/>
      <c r="D712" s="122"/>
      <c r="E712" s="122"/>
      <c r="F712" s="123"/>
      <c r="G712" s="52" t="s">
        <v>1445</v>
      </c>
      <c r="H712" s="48">
        <v>1131.73</v>
      </c>
      <c r="I712" s="128"/>
      <c r="J712" s="129"/>
      <c r="K712" s="54">
        <f t="shared" si="10"/>
        <v>0</v>
      </c>
    </row>
    <row r="713" spans="1:11" s="5" customFormat="1" ht="24.75" customHeight="1">
      <c r="A713" s="72" t="s">
        <v>1350</v>
      </c>
      <c r="B713" s="121" t="s">
        <v>76</v>
      </c>
      <c r="C713" s="122"/>
      <c r="D713" s="122"/>
      <c r="E713" s="122"/>
      <c r="F713" s="123"/>
      <c r="G713" s="52" t="s">
        <v>1448</v>
      </c>
      <c r="H713" s="48">
        <v>610</v>
      </c>
      <c r="I713" s="128"/>
      <c r="J713" s="129"/>
      <c r="K713" s="54">
        <f t="shared" si="10"/>
        <v>0</v>
      </c>
    </row>
    <row r="714" spans="1:11" s="5" customFormat="1" ht="24.75" customHeight="1">
      <c r="A714" s="72" t="s">
        <v>1352</v>
      </c>
      <c r="B714" s="121" t="s">
        <v>78</v>
      </c>
      <c r="C714" s="122"/>
      <c r="D714" s="122"/>
      <c r="E714" s="122"/>
      <c r="F714" s="123"/>
      <c r="G714" s="52" t="s">
        <v>1448</v>
      </c>
      <c r="H714" s="48">
        <v>261.43</v>
      </c>
      <c r="I714" s="128"/>
      <c r="J714" s="129"/>
      <c r="K714" s="54">
        <f t="shared" si="10"/>
        <v>0</v>
      </c>
    </row>
    <row r="715" spans="1:11" s="5" customFormat="1" ht="42.75" customHeight="1">
      <c r="A715" s="72" t="s">
        <v>1354</v>
      </c>
      <c r="B715" s="121" t="s">
        <v>82</v>
      </c>
      <c r="C715" s="122"/>
      <c r="D715" s="122"/>
      <c r="E715" s="122"/>
      <c r="F715" s="123"/>
      <c r="G715" s="52" t="s">
        <v>1448</v>
      </c>
      <c r="H715" s="48">
        <v>11328.590000000002</v>
      </c>
      <c r="I715" s="128"/>
      <c r="J715" s="129"/>
      <c r="K715" s="54">
        <f t="shared" si="10"/>
        <v>0</v>
      </c>
    </row>
    <row r="716" spans="1:11" s="5" customFormat="1" ht="24.75" customHeight="1">
      <c r="A716" s="72" t="s">
        <v>1356</v>
      </c>
      <c r="B716" s="121" t="s">
        <v>1406</v>
      </c>
      <c r="C716" s="122"/>
      <c r="D716" s="122"/>
      <c r="E716" s="122"/>
      <c r="F716" s="123"/>
      <c r="G716" s="52" t="s">
        <v>1448</v>
      </c>
      <c r="H716" s="48">
        <v>169.76</v>
      </c>
      <c r="I716" s="128"/>
      <c r="J716" s="129"/>
      <c r="K716" s="54">
        <f t="shared" si="10"/>
        <v>0</v>
      </c>
    </row>
    <row r="717" spans="1:11" s="5" customFormat="1" ht="24.75" customHeight="1">
      <c r="A717" s="72" t="s">
        <v>1358</v>
      </c>
      <c r="B717" s="121" t="s">
        <v>1407</v>
      </c>
      <c r="C717" s="122"/>
      <c r="D717" s="122"/>
      <c r="E717" s="122"/>
      <c r="F717" s="123"/>
      <c r="G717" s="52" t="s">
        <v>1448</v>
      </c>
      <c r="H717" s="48">
        <v>226.35</v>
      </c>
      <c r="I717" s="128"/>
      <c r="J717" s="129"/>
      <c r="K717" s="54">
        <f t="shared" ref="K717:K755" si="11">+ROUND(H717*I717,0)</f>
        <v>0</v>
      </c>
    </row>
    <row r="718" spans="1:11" s="5" customFormat="1" ht="24.75" customHeight="1">
      <c r="A718" s="72" t="s">
        <v>1360</v>
      </c>
      <c r="B718" s="121" t="s">
        <v>1408</v>
      </c>
      <c r="C718" s="122"/>
      <c r="D718" s="122"/>
      <c r="E718" s="122"/>
      <c r="F718" s="123"/>
      <c r="G718" s="52" t="s">
        <v>1448</v>
      </c>
      <c r="H718" s="48">
        <v>339.52</v>
      </c>
      <c r="I718" s="128"/>
      <c r="J718" s="129"/>
      <c r="K718" s="54">
        <f t="shared" si="11"/>
        <v>0</v>
      </c>
    </row>
    <row r="719" spans="1:11" s="5" customFormat="1" ht="24.75" customHeight="1">
      <c r="A719" s="72" t="s">
        <v>1362</v>
      </c>
      <c r="B719" s="121" t="s">
        <v>1409</v>
      </c>
      <c r="C719" s="122"/>
      <c r="D719" s="122"/>
      <c r="E719" s="122"/>
      <c r="F719" s="123"/>
      <c r="G719" s="47" t="s">
        <v>1446</v>
      </c>
      <c r="H719" s="48">
        <v>87</v>
      </c>
      <c r="I719" s="128"/>
      <c r="J719" s="129"/>
      <c r="K719" s="54">
        <f t="shared" si="11"/>
        <v>0</v>
      </c>
    </row>
    <row r="720" spans="1:11" s="5" customFormat="1" ht="24.75" customHeight="1">
      <c r="A720" s="72" t="s">
        <v>1364</v>
      </c>
      <c r="B720" s="121" t="s">
        <v>1410</v>
      </c>
      <c r="C720" s="122"/>
      <c r="D720" s="122"/>
      <c r="E720" s="122"/>
      <c r="F720" s="123"/>
      <c r="G720" s="47" t="s">
        <v>1446</v>
      </c>
      <c r="H720" s="48">
        <v>522.85</v>
      </c>
      <c r="I720" s="128"/>
      <c r="J720" s="129"/>
      <c r="K720" s="54">
        <f t="shared" si="11"/>
        <v>0</v>
      </c>
    </row>
    <row r="721" spans="1:11" s="5" customFormat="1" ht="24.75" customHeight="1">
      <c r="A721" s="72" t="s">
        <v>1366</v>
      </c>
      <c r="B721" s="121" t="s">
        <v>1411</v>
      </c>
      <c r="C721" s="122"/>
      <c r="D721" s="122"/>
      <c r="E721" s="122"/>
      <c r="F721" s="123"/>
      <c r="G721" s="47" t="s">
        <v>1446</v>
      </c>
      <c r="H721" s="48">
        <v>46</v>
      </c>
      <c r="I721" s="128"/>
      <c r="J721" s="129"/>
      <c r="K721" s="54">
        <f t="shared" si="11"/>
        <v>0</v>
      </c>
    </row>
    <row r="722" spans="1:11" s="5" customFormat="1" ht="24.75" customHeight="1">
      <c r="A722" s="72" t="s">
        <v>1368</v>
      </c>
      <c r="B722" s="121" t="s">
        <v>1412</v>
      </c>
      <c r="C722" s="122"/>
      <c r="D722" s="122"/>
      <c r="E722" s="122"/>
      <c r="F722" s="123"/>
      <c r="G722" s="47" t="s">
        <v>1445</v>
      </c>
      <c r="H722" s="48">
        <v>420.57</v>
      </c>
      <c r="I722" s="128"/>
      <c r="J722" s="129"/>
      <c r="K722" s="54">
        <f t="shared" si="11"/>
        <v>0</v>
      </c>
    </row>
    <row r="723" spans="1:11" s="5" customFormat="1" ht="24.75" customHeight="1">
      <c r="A723" s="72" t="s">
        <v>1369</v>
      </c>
      <c r="B723" s="121" t="s">
        <v>1413</v>
      </c>
      <c r="C723" s="122"/>
      <c r="D723" s="122"/>
      <c r="E723" s="122"/>
      <c r="F723" s="123"/>
      <c r="G723" s="47" t="s">
        <v>1445</v>
      </c>
      <c r="H723" s="48">
        <v>385.71</v>
      </c>
      <c r="I723" s="128"/>
      <c r="J723" s="129"/>
      <c r="K723" s="54">
        <f t="shared" si="11"/>
        <v>0</v>
      </c>
    </row>
    <row r="724" spans="1:11" s="5" customFormat="1" ht="24.75" customHeight="1">
      <c r="A724" s="72" t="s">
        <v>1370</v>
      </c>
      <c r="B724" s="121" t="s">
        <v>1414</v>
      </c>
      <c r="C724" s="122"/>
      <c r="D724" s="122"/>
      <c r="E724" s="122"/>
      <c r="F724" s="123"/>
      <c r="G724" s="47" t="s">
        <v>1445</v>
      </c>
      <c r="H724" s="48">
        <v>154.6</v>
      </c>
      <c r="I724" s="128"/>
      <c r="J724" s="129"/>
      <c r="K724" s="54">
        <f t="shared" si="11"/>
        <v>0</v>
      </c>
    </row>
    <row r="725" spans="1:11" s="5" customFormat="1" ht="24.75" customHeight="1">
      <c r="A725" s="72" t="s">
        <v>1372</v>
      </c>
      <c r="B725" s="121" t="s">
        <v>1415</v>
      </c>
      <c r="C725" s="122"/>
      <c r="D725" s="122"/>
      <c r="E725" s="122"/>
      <c r="F725" s="123"/>
      <c r="G725" s="47" t="s">
        <v>1445</v>
      </c>
      <c r="H725" s="48">
        <v>71</v>
      </c>
      <c r="I725" s="128"/>
      <c r="J725" s="129"/>
      <c r="K725" s="54">
        <f t="shared" si="11"/>
        <v>0</v>
      </c>
    </row>
    <row r="726" spans="1:11" s="5" customFormat="1" ht="27.6" customHeight="1">
      <c r="A726" s="72" t="s">
        <v>1374</v>
      </c>
      <c r="B726" s="121" t="s">
        <v>1416</v>
      </c>
      <c r="C726" s="122"/>
      <c r="D726" s="122"/>
      <c r="E726" s="122"/>
      <c r="F726" s="123"/>
      <c r="G726" s="47" t="s">
        <v>1447</v>
      </c>
      <c r="H726" s="48">
        <v>6</v>
      </c>
      <c r="I726" s="128"/>
      <c r="J726" s="129"/>
      <c r="K726" s="54">
        <f t="shared" si="11"/>
        <v>0</v>
      </c>
    </row>
    <row r="727" spans="1:11" s="5" customFormat="1" ht="24.75" customHeight="1">
      <c r="A727" s="72" t="s">
        <v>1376</v>
      </c>
      <c r="B727" s="121" t="s">
        <v>1417</v>
      </c>
      <c r="C727" s="122"/>
      <c r="D727" s="122"/>
      <c r="E727" s="122"/>
      <c r="F727" s="123"/>
      <c r="G727" s="47" t="s">
        <v>1447</v>
      </c>
      <c r="H727" s="48">
        <v>42</v>
      </c>
      <c r="I727" s="128"/>
      <c r="J727" s="129"/>
      <c r="K727" s="54">
        <f t="shared" si="11"/>
        <v>0</v>
      </c>
    </row>
    <row r="728" spans="1:11" s="5" customFormat="1" ht="24.75" customHeight="1">
      <c r="A728" s="72" t="s">
        <v>1378</v>
      </c>
      <c r="B728" s="121" t="s">
        <v>1418</v>
      </c>
      <c r="C728" s="122"/>
      <c r="D728" s="122"/>
      <c r="E728" s="122"/>
      <c r="F728" s="123"/>
      <c r="G728" s="47" t="s">
        <v>1447</v>
      </c>
      <c r="H728" s="48">
        <v>7</v>
      </c>
      <c r="I728" s="128"/>
      <c r="J728" s="129"/>
      <c r="K728" s="54">
        <f t="shared" si="11"/>
        <v>0</v>
      </c>
    </row>
    <row r="729" spans="1:11" s="5" customFormat="1" ht="24.75" customHeight="1">
      <c r="A729" s="72" t="s">
        <v>1380</v>
      </c>
      <c r="B729" s="121" t="s">
        <v>1419</v>
      </c>
      <c r="C729" s="122"/>
      <c r="D729" s="122"/>
      <c r="E729" s="122"/>
      <c r="F729" s="123"/>
      <c r="G729" s="47" t="s">
        <v>1447</v>
      </c>
      <c r="H729" s="48">
        <v>80</v>
      </c>
      <c r="I729" s="128"/>
      <c r="J729" s="129"/>
      <c r="K729" s="54">
        <f t="shared" si="11"/>
        <v>0</v>
      </c>
    </row>
    <row r="730" spans="1:11" s="5" customFormat="1" ht="48" customHeight="1">
      <c r="A730" s="72" t="s">
        <v>1382</v>
      </c>
      <c r="B730" s="121" t="s">
        <v>1420</v>
      </c>
      <c r="C730" s="122"/>
      <c r="D730" s="122"/>
      <c r="E730" s="122"/>
      <c r="F730" s="123"/>
      <c r="G730" s="47" t="s">
        <v>1447</v>
      </c>
      <c r="H730" s="48">
        <v>1</v>
      </c>
      <c r="I730" s="128"/>
      <c r="J730" s="129"/>
      <c r="K730" s="54">
        <f t="shared" si="11"/>
        <v>0</v>
      </c>
    </row>
    <row r="731" spans="1:11" s="5" customFormat="1" ht="24.75" customHeight="1">
      <c r="A731" s="72" t="s">
        <v>1384</v>
      </c>
      <c r="B731" s="121" t="s">
        <v>1421</v>
      </c>
      <c r="C731" s="122"/>
      <c r="D731" s="122"/>
      <c r="E731" s="122"/>
      <c r="F731" s="123"/>
      <c r="G731" s="47" t="s">
        <v>1447</v>
      </c>
      <c r="H731" s="48">
        <v>15</v>
      </c>
      <c r="I731" s="128"/>
      <c r="J731" s="129"/>
      <c r="K731" s="54">
        <f t="shared" si="11"/>
        <v>0</v>
      </c>
    </row>
    <row r="732" spans="1:11" s="5" customFormat="1" ht="45" customHeight="1">
      <c r="A732" s="72" t="s">
        <v>1386</v>
      </c>
      <c r="B732" s="121" t="s">
        <v>1422</v>
      </c>
      <c r="C732" s="122"/>
      <c r="D732" s="122"/>
      <c r="E732" s="122"/>
      <c r="F732" s="123"/>
      <c r="G732" s="47" t="s">
        <v>1446</v>
      </c>
      <c r="H732" s="48">
        <v>243.5</v>
      </c>
      <c r="I732" s="128"/>
      <c r="J732" s="129"/>
      <c r="K732" s="54">
        <f t="shared" si="11"/>
        <v>0</v>
      </c>
    </row>
    <row r="733" spans="1:11" s="5" customFormat="1">
      <c r="A733" s="72" t="s">
        <v>1388</v>
      </c>
      <c r="B733" s="121" t="s">
        <v>104</v>
      </c>
      <c r="C733" s="122"/>
      <c r="D733" s="122"/>
      <c r="E733" s="122"/>
      <c r="F733" s="123"/>
      <c r="G733" s="47" t="s">
        <v>1448</v>
      </c>
      <c r="H733" s="48">
        <v>43.83</v>
      </c>
      <c r="I733" s="128"/>
      <c r="J733" s="129"/>
      <c r="K733" s="54">
        <f t="shared" si="11"/>
        <v>0</v>
      </c>
    </row>
    <row r="734" spans="1:11" s="5" customFormat="1">
      <c r="A734" s="72" t="s">
        <v>1390</v>
      </c>
      <c r="B734" s="121" t="s">
        <v>1423</v>
      </c>
      <c r="C734" s="122"/>
      <c r="D734" s="122"/>
      <c r="E734" s="122"/>
      <c r="F734" s="123"/>
      <c r="G734" s="47" t="s">
        <v>1448</v>
      </c>
      <c r="H734" s="48">
        <v>13.983000000000001</v>
      </c>
      <c r="I734" s="128"/>
      <c r="J734" s="129"/>
      <c r="K734" s="54">
        <f t="shared" si="11"/>
        <v>0</v>
      </c>
    </row>
    <row r="735" spans="1:11" s="5" customFormat="1">
      <c r="A735" s="72" t="s">
        <v>1392</v>
      </c>
      <c r="B735" s="121" t="s">
        <v>142</v>
      </c>
      <c r="C735" s="122"/>
      <c r="D735" s="122"/>
      <c r="E735" s="122"/>
      <c r="F735" s="123"/>
      <c r="G735" s="47" t="s">
        <v>1450</v>
      </c>
      <c r="H735" s="48">
        <v>6060.96</v>
      </c>
      <c r="I735" s="128"/>
      <c r="J735" s="129"/>
      <c r="K735" s="54">
        <f t="shared" si="11"/>
        <v>0</v>
      </c>
    </row>
    <row r="736" spans="1:11" s="5" customFormat="1">
      <c r="A736" s="72" t="s">
        <v>1394</v>
      </c>
      <c r="B736" s="121" t="s">
        <v>1424</v>
      </c>
      <c r="C736" s="122"/>
      <c r="D736" s="122"/>
      <c r="E736" s="122"/>
      <c r="F736" s="123"/>
      <c r="G736" s="47" t="s">
        <v>1445</v>
      </c>
      <c r="H736" s="48">
        <v>10.19</v>
      </c>
      <c r="I736" s="128"/>
      <c r="J736" s="129"/>
      <c r="K736" s="54">
        <f t="shared" si="11"/>
        <v>0</v>
      </c>
    </row>
    <row r="737" spans="1:11" s="5" customFormat="1">
      <c r="A737" s="72" t="s">
        <v>1396</v>
      </c>
      <c r="B737" s="121" t="s">
        <v>1425</v>
      </c>
      <c r="C737" s="122"/>
      <c r="D737" s="122"/>
      <c r="E737" s="122"/>
      <c r="F737" s="123"/>
      <c r="G737" s="47" t="s">
        <v>1445</v>
      </c>
      <c r="H737" s="48">
        <v>18</v>
      </c>
      <c r="I737" s="128"/>
      <c r="J737" s="129"/>
      <c r="K737" s="54">
        <f t="shared" si="11"/>
        <v>0</v>
      </c>
    </row>
    <row r="738" spans="1:11" s="5" customFormat="1">
      <c r="A738" s="72" t="s">
        <v>1398</v>
      </c>
      <c r="B738" s="121" t="s">
        <v>1426</v>
      </c>
      <c r="C738" s="122"/>
      <c r="D738" s="122"/>
      <c r="E738" s="122"/>
      <c r="F738" s="123"/>
      <c r="G738" s="47" t="s">
        <v>1448</v>
      </c>
      <c r="H738" s="48">
        <v>1.44</v>
      </c>
      <c r="I738" s="128"/>
      <c r="J738" s="129"/>
      <c r="K738" s="54">
        <f t="shared" si="11"/>
        <v>0</v>
      </c>
    </row>
    <row r="739" spans="1:11" s="5" customFormat="1" ht="37.5" customHeight="1">
      <c r="A739" s="72" t="s">
        <v>1400</v>
      </c>
      <c r="B739" s="121" t="s">
        <v>1427</v>
      </c>
      <c r="C739" s="122"/>
      <c r="D739" s="122"/>
      <c r="E739" s="122"/>
      <c r="F739" s="123"/>
      <c r="G739" s="47" t="s">
        <v>1446</v>
      </c>
      <c r="H739" s="48">
        <v>30.5</v>
      </c>
      <c r="I739" s="128"/>
      <c r="J739" s="129"/>
      <c r="K739" s="54">
        <f t="shared" si="11"/>
        <v>0</v>
      </c>
    </row>
    <row r="740" spans="1:11" s="5" customFormat="1">
      <c r="A740" s="72" t="s">
        <v>1510</v>
      </c>
      <c r="B740" s="121" t="s">
        <v>1428</v>
      </c>
      <c r="C740" s="122"/>
      <c r="D740" s="122"/>
      <c r="E740" s="122"/>
      <c r="F740" s="123"/>
      <c r="G740" s="47" t="s">
        <v>1446</v>
      </c>
      <c r="H740" s="48">
        <v>30.5</v>
      </c>
      <c r="I740" s="128"/>
      <c r="J740" s="129"/>
      <c r="K740" s="54">
        <f t="shared" si="11"/>
        <v>0</v>
      </c>
    </row>
    <row r="741" spans="1:11" s="5" customFormat="1" ht="51" customHeight="1">
      <c r="A741" s="72" t="s">
        <v>1511</v>
      </c>
      <c r="B741" s="121" t="s">
        <v>1429</v>
      </c>
      <c r="C741" s="122"/>
      <c r="D741" s="122"/>
      <c r="E741" s="122"/>
      <c r="F741" s="123"/>
      <c r="G741" s="47" t="s">
        <v>1446</v>
      </c>
      <c r="H741" s="48">
        <v>31</v>
      </c>
      <c r="I741" s="128"/>
      <c r="J741" s="129"/>
      <c r="K741" s="54">
        <f t="shared" si="11"/>
        <v>0</v>
      </c>
    </row>
    <row r="742" spans="1:11" s="5" customFormat="1">
      <c r="A742" s="72" t="s">
        <v>1512</v>
      </c>
      <c r="B742" s="121" t="s">
        <v>849</v>
      </c>
      <c r="C742" s="122"/>
      <c r="D742" s="122"/>
      <c r="E742" s="122"/>
      <c r="F742" s="123"/>
      <c r="G742" s="47" t="s">
        <v>1445</v>
      </c>
      <c r="H742" s="48">
        <v>790.61</v>
      </c>
      <c r="I742" s="128"/>
      <c r="J742" s="129"/>
      <c r="K742" s="54">
        <f t="shared" si="11"/>
        <v>0</v>
      </c>
    </row>
    <row r="743" spans="1:11" s="5" customFormat="1" ht="30.75" customHeight="1">
      <c r="A743" s="72" t="s">
        <v>1513</v>
      </c>
      <c r="B743" s="121" t="s">
        <v>1430</v>
      </c>
      <c r="C743" s="122"/>
      <c r="D743" s="122"/>
      <c r="E743" s="122"/>
      <c r="F743" s="123"/>
      <c r="G743" s="47" t="s">
        <v>1447</v>
      </c>
      <c r="H743" s="48">
        <v>3</v>
      </c>
      <c r="I743" s="128"/>
      <c r="J743" s="129"/>
      <c r="K743" s="54">
        <f t="shared" si="11"/>
        <v>0</v>
      </c>
    </row>
    <row r="744" spans="1:11" s="5" customFormat="1" ht="45" customHeight="1">
      <c r="A744" s="72" t="s">
        <v>1514</v>
      </c>
      <c r="B744" s="121" t="s">
        <v>1431</v>
      </c>
      <c r="C744" s="122"/>
      <c r="D744" s="122"/>
      <c r="E744" s="122"/>
      <c r="F744" s="123"/>
      <c r="G744" s="47" t="s">
        <v>1447</v>
      </c>
      <c r="H744" s="48">
        <v>3</v>
      </c>
      <c r="I744" s="128"/>
      <c r="J744" s="129"/>
      <c r="K744" s="54">
        <f t="shared" si="11"/>
        <v>0</v>
      </c>
    </row>
    <row r="745" spans="1:11" s="5" customFormat="1" ht="42.75" customHeight="1">
      <c r="A745" s="72" t="s">
        <v>1515</v>
      </c>
      <c r="B745" s="121" t="s">
        <v>1432</v>
      </c>
      <c r="C745" s="122"/>
      <c r="D745" s="122"/>
      <c r="E745" s="122"/>
      <c r="F745" s="123"/>
      <c r="G745" s="47" t="s">
        <v>1447</v>
      </c>
      <c r="H745" s="48">
        <v>3</v>
      </c>
      <c r="I745" s="128"/>
      <c r="J745" s="129"/>
      <c r="K745" s="54">
        <f t="shared" si="11"/>
        <v>0</v>
      </c>
    </row>
    <row r="746" spans="1:11" s="5" customFormat="1" ht="47.25" customHeight="1">
      <c r="A746" s="72" t="s">
        <v>1516</v>
      </c>
      <c r="B746" s="121" t="s">
        <v>1433</v>
      </c>
      <c r="C746" s="122"/>
      <c r="D746" s="122"/>
      <c r="E746" s="122"/>
      <c r="F746" s="123"/>
      <c r="G746" s="47" t="s">
        <v>1447</v>
      </c>
      <c r="H746" s="48">
        <v>1</v>
      </c>
      <c r="I746" s="128"/>
      <c r="J746" s="129"/>
      <c r="K746" s="54">
        <f t="shared" si="11"/>
        <v>0</v>
      </c>
    </row>
    <row r="747" spans="1:11" s="5" customFormat="1" ht="35.25" customHeight="1">
      <c r="A747" s="72" t="s">
        <v>1517</v>
      </c>
      <c r="B747" s="121" t="s">
        <v>1434</v>
      </c>
      <c r="C747" s="122"/>
      <c r="D747" s="122"/>
      <c r="E747" s="122"/>
      <c r="F747" s="123"/>
      <c r="G747" s="51" t="s">
        <v>1451</v>
      </c>
      <c r="H747" s="48">
        <v>290</v>
      </c>
      <c r="I747" s="128"/>
      <c r="J747" s="129"/>
      <c r="K747" s="54">
        <f t="shared" si="11"/>
        <v>0</v>
      </c>
    </row>
    <row r="748" spans="1:11" s="5" customFormat="1">
      <c r="A748" s="72" t="s">
        <v>1518</v>
      </c>
      <c r="B748" s="121" t="s">
        <v>1435</v>
      </c>
      <c r="C748" s="122"/>
      <c r="D748" s="122"/>
      <c r="E748" s="122"/>
      <c r="F748" s="123"/>
      <c r="G748" s="51" t="s">
        <v>1445</v>
      </c>
      <c r="H748" s="48">
        <v>416.00100000000003</v>
      </c>
      <c r="I748" s="128"/>
      <c r="J748" s="129"/>
      <c r="K748" s="54">
        <f t="shared" si="11"/>
        <v>0</v>
      </c>
    </row>
    <row r="749" spans="1:11" s="5" customFormat="1">
      <c r="A749" s="72" t="s">
        <v>1519</v>
      </c>
      <c r="B749" s="121" t="s">
        <v>1436</v>
      </c>
      <c r="C749" s="122"/>
      <c r="D749" s="122"/>
      <c r="E749" s="122"/>
      <c r="F749" s="123"/>
      <c r="G749" s="51" t="s">
        <v>1445</v>
      </c>
      <c r="H749" s="48">
        <v>665</v>
      </c>
      <c r="I749" s="128"/>
      <c r="J749" s="129"/>
      <c r="K749" s="54">
        <f t="shared" si="11"/>
        <v>0</v>
      </c>
    </row>
    <row r="750" spans="1:11" s="5" customFormat="1">
      <c r="A750" s="72" t="s">
        <v>1520</v>
      </c>
      <c r="B750" s="121" t="s">
        <v>1437</v>
      </c>
      <c r="C750" s="122"/>
      <c r="D750" s="122"/>
      <c r="E750" s="122"/>
      <c r="F750" s="123"/>
      <c r="G750" s="51" t="s">
        <v>1451</v>
      </c>
      <c r="H750" s="48">
        <v>183</v>
      </c>
      <c r="I750" s="128"/>
      <c r="J750" s="129"/>
      <c r="K750" s="54">
        <f t="shared" si="11"/>
        <v>0</v>
      </c>
    </row>
    <row r="751" spans="1:11" s="5" customFormat="1">
      <c r="A751" s="72" t="s">
        <v>1521</v>
      </c>
      <c r="B751" s="121" t="s">
        <v>1438</v>
      </c>
      <c r="C751" s="122"/>
      <c r="D751" s="122"/>
      <c r="E751" s="122"/>
      <c r="F751" s="123"/>
      <c r="G751" s="51" t="s">
        <v>1451</v>
      </c>
      <c r="H751" s="48">
        <v>533</v>
      </c>
      <c r="I751" s="128"/>
      <c r="J751" s="129"/>
      <c r="K751" s="54">
        <f t="shared" si="11"/>
        <v>0</v>
      </c>
    </row>
    <row r="752" spans="1:11" s="5" customFormat="1">
      <c r="A752" s="72" t="s">
        <v>1522</v>
      </c>
      <c r="B752" s="121" t="s">
        <v>1439</v>
      </c>
      <c r="C752" s="122"/>
      <c r="D752" s="122"/>
      <c r="E752" s="122"/>
      <c r="F752" s="123"/>
      <c r="G752" s="51" t="s">
        <v>1451</v>
      </c>
      <c r="H752" s="48">
        <v>61.3</v>
      </c>
      <c r="I752" s="128"/>
      <c r="J752" s="129"/>
      <c r="K752" s="54">
        <f t="shared" si="11"/>
        <v>0</v>
      </c>
    </row>
    <row r="753" spans="1:12" s="5" customFormat="1">
      <c r="A753" s="72" t="s">
        <v>1523</v>
      </c>
      <c r="B753" s="121" t="s">
        <v>1440</v>
      </c>
      <c r="C753" s="122"/>
      <c r="D753" s="122"/>
      <c r="E753" s="122"/>
      <c r="F753" s="123"/>
      <c r="G753" s="51" t="s">
        <v>1445</v>
      </c>
      <c r="H753" s="48">
        <v>527</v>
      </c>
      <c r="I753" s="128"/>
      <c r="J753" s="129"/>
      <c r="K753" s="54">
        <f t="shared" si="11"/>
        <v>0</v>
      </c>
    </row>
    <row r="754" spans="1:12" s="5" customFormat="1">
      <c r="A754" s="72" t="s">
        <v>1524</v>
      </c>
      <c r="B754" s="121" t="s">
        <v>1441</v>
      </c>
      <c r="C754" s="122"/>
      <c r="D754" s="122"/>
      <c r="E754" s="122"/>
      <c r="F754" s="123"/>
      <c r="G754" s="51" t="s">
        <v>1454</v>
      </c>
      <c r="H754" s="48">
        <v>4</v>
      </c>
      <c r="I754" s="128"/>
      <c r="J754" s="129"/>
      <c r="K754" s="54">
        <f t="shared" si="11"/>
        <v>0</v>
      </c>
    </row>
    <row r="755" spans="1:12" s="5" customFormat="1">
      <c r="A755" s="72" t="s">
        <v>1525</v>
      </c>
      <c r="B755" s="121" t="s">
        <v>1442</v>
      </c>
      <c r="C755" s="122"/>
      <c r="D755" s="122"/>
      <c r="E755" s="122"/>
      <c r="F755" s="123"/>
      <c r="G755" s="51" t="s">
        <v>1454</v>
      </c>
      <c r="H755" s="48">
        <v>18</v>
      </c>
      <c r="I755" s="128"/>
      <c r="J755" s="129"/>
      <c r="K755" s="54">
        <f t="shared" si="11"/>
        <v>0</v>
      </c>
    </row>
    <row r="756" spans="1:12" s="5" customFormat="1">
      <c r="A756" s="71" t="s">
        <v>1527</v>
      </c>
      <c r="B756" s="125" t="s">
        <v>1443</v>
      </c>
      <c r="C756" s="126"/>
      <c r="D756" s="126"/>
      <c r="E756" s="126"/>
      <c r="F756" s="127"/>
      <c r="G756" s="42"/>
      <c r="H756" s="42"/>
      <c r="I756" s="136"/>
      <c r="J756" s="137"/>
      <c r="K756" s="39"/>
    </row>
    <row r="757" spans="1:12" s="5" customFormat="1" ht="23.25" customHeight="1" thickBot="1">
      <c r="A757" s="72" t="s">
        <v>1526</v>
      </c>
      <c r="B757" s="124" t="s">
        <v>1444</v>
      </c>
      <c r="C757" s="124"/>
      <c r="D757" s="124"/>
      <c r="E757" s="124"/>
      <c r="F757" s="124"/>
      <c r="G757" s="51" t="s">
        <v>1445</v>
      </c>
      <c r="H757" s="53">
        <v>4500</v>
      </c>
      <c r="I757" s="128"/>
      <c r="J757" s="129"/>
      <c r="K757" s="73">
        <f>+ROUND(H757*I757,0)</f>
        <v>0</v>
      </c>
    </row>
    <row r="758" spans="1:12" s="5" customFormat="1" ht="28.5" customHeight="1">
      <c r="A758" s="104" t="s">
        <v>1465</v>
      </c>
      <c r="B758" s="104"/>
      <c r="C758" s="104"/>
      <c r="D758" s="104"/>
      <c r="E758" s="104"/>
      <c r="F758" s="104"/>
      <c r="G758" s="104"/>
      <c r="H758" s="104"/>
      <c r="I758" s="104"/>
      <c r="J758" s="104"/>
      <c r="K758" s="9">
        <f>+ROUND(SUM(K15:K757),0)</f>
        <v>0</v>
      </c>
    </row>
    <row r="759" spans="1:12" s="5" customFormat="1" ht="31.5" customHeight="1">
      <c r="A759" s="114" t="s">
        <v>1466</v>
      </c>
      <c r="B759" s="115"/>
      <c r="C759" s="115"/>
      <c r="D759" s="115"/>
      <c r="E759" s="115"/>
      <c r="F759" s="115"/>
      <c r="G759" s="119"/>
      <c r="H759" s="119"/>
      <c r="I759" s="119"/>
      <c r="J759" s="119"/>
      <c r="K759" s="74">
        <f>+ROUND(K758*G759,0)</f>
        <v>0</v>
      </c>
    </row>
    <row r="760" spans="1:12" s="5" customFormat="1" ht="27" customHeight="1">
      <c r="A760" s="116" t="s">
        <v>1467</v>
      </c>
      <c r="B760" s="117"/>
      <c r="C760" s="117"/>
      <c r="D760" s="117"/>
      <c r="E760" s="117"/>
      <c r="F760" s="117"/>
      <c r="G760" s="119"/>
      <c r="H760" s="119"/>
      <c r="I760" s="119"/>
      <c r="J760" s="119"/>
      <c r="K760" s="75">
        <f>+ROUND(K758*G760,0)</f>
        <v>0</v>
      </c>
    </row>
    <row r="761" spans="1:12" s="5" customFormat="1" ht="24.75" customHeight="1">
      <c r="A761" s="116" t="s">
        <v>1468</v>
      </c>
      <c r="B761" s="117"/>
      <c r="C761" s="117"/>
      <c r="D761" s="117"/>
      <c r="E761" s="117"/>
      <c r="F761" s="117"/>
      <c r="G761" s="119"/>
      <c r="H761" s="119"/>
      <c r="I761" s="119"/>
      <c r="J761" s="119"/>
      <c r="K761" s="75">
        <f>+ROUND(K758*G761,0)</f>
        <v>0</v>
      </c>
    </row>
    <row r="762" spans="1:12" s="5" customFormat="1" ht="28.5" customHeight="1">
      <c r="A762" s="116" t="s">
        <v>1469</v>
      </c>
      <c r="B762" s="117"/>
      <c r="C762" s="117"/>
      <c r="D762" s="117"/>
      <c r="E762" s="117"/>
      <c r="F762" s="117"/>
      <c r="G762" s="119"/>
      <c r="H762" s="119"/>
      <c r="I762" s="119"/>
      <c r="J762" s="119"/>
      <c r="K762" s="75">
        <f>+K761*G762</f>
        <v>0</v>
      </c>
    </row>
    <row r="763" spans="1:12" s="5" customFormat="1" ht="20.25" customHeight="1" thickBot="1">
      <c r="A763" s="118" t="s">
        <v>1471</v>
      </c>
      <c r="B763" s="118"/>
      <c r="C763" s="118"/>
      <c r="D763" s="118"/>
      <c r="E763" s="118"/>
      <c r="F763" s="118"/>
      <c r="G763" s="79"/>
      <c r="H763" s="79"/>
      <c r="I763" s="79"/>
      <c r="J763" s="79"/>
      <c r="K763" s="75">
        <f>+ROUND(SUM(K759:K762),0)</f>
        <v>0</v>
      </c>
    </row>
    <row r="764" spans="1:12" s="5" customFormat="1" ht="26.25" customHeight="1">
      <c r="A764" s="100" t="s">
        <v>1478</v>
      </c>
      <c r="B764" s="101"/>
      <c r="C764" s="101"/>
      <c r="D764" s="101"/>
      <c r="E764" s="101"/>
      <c r="F764" s="102"/>
      <c r="G764" s="79"/>
      <c r="H764" s="79"/>
      <c r="I764" s="79"/>
      <c r="J764" s="79"/>
      <c r="K764" s="9">
        <f>+ROUND(K758+K763,0)</f>
        <v>0</v>
      </c>
    </row>
    <row r="765" spans="1:12" s="5" customFormat="1" ht="18" customHeight="1">
      <c r="A765" s="77">
        <v>17</v>
      </c>
      <c r="B765" s="105" t="s">
        <v>1473</v>
      </c>
      <c r="C765" s="106"/>
      <c r="D765" s="106"/>
      <c r="E765" s="106"/>
      <c r="F765" s="106"/>
      <c r="G765" s="106"/>
      <c r="H765" s="106"/>
      <c r="I765" s="106"/>
      <c r="J765" s="106"/>
      <c r="K765" s="107"/>
    </row>
    <row r="766" spans="1:12" s="5" customFormat="1" ht="29.25" customHeight="1">
      <c r="A766" s="72" t="s">
        <v>1403</v>
      </c>
      <c r="B766" s="156" t="s">
        <v>1479</v>
      </c>
      <c r="C766" s="157"/>
      <c r="D766" s="157"/>
      <c r="E766" s="157"/>
      <c r="F766" s="158"/>
      <c r="G766" s="78" t="s">
        <v>1454</v>
      </c>
      <c r="H766" s="78">
        <v>1</v>
      </c>
      <c r="I766" s="128"/>
      <c r="J766" s="129"/>
      <c r="K766" s="76">
        <f>+ROUND(I766*H766,0)</f>
        <v>0</v>
      </c>
    </row>
    <row r="767" spans="1:12" s="5" customFormat="1" ht="28.5" customHeight="1">
      <c r="A767" s="72" t="s">
        <v>1404</v>
      </c>
      <c r="B767" s="156" t="s">
        <v>1472</v>
      </c>
      <c r="C767" s="157"/>
      <c r="D767" s="157"/>
      <c r="E767" s="157"/>
      <c r="F767" s="158"/>
      <c r="G767" s="78" t="s">
        <v>1454</v>
      </c>
      <c r="H767" s="78">
        <v>1</v>
      </c>
      <c r="I767" s="128"/>
      <c r="J767" s="129"/>
      <c r="K767" s="76">
        <f>+ROUND(I767*H767,0)</f>
        <v>0</v>
      </c>
    </row>
    <row r="768" spans="1:12" s="5" customFormat="1" ht="29.25" customHeight="1">
      <c r="A768" s="96" t="s">
        <v>1474</v>
      </c>
      <c r="B768" s="97"/>
      <c r="C768" s="97"/>
      <c r="D768" s="97"/>
      <c r="E768" s="97"/>
      <c r="F768" s="97"/>
      <c r="G768" s="80"/>
      <c r="H768" s="81"/>
      <c r="I768" s="82"/>
      <c r="J768" s="83"/>
      <c r="K768" s="76">
        <f>+ROUND(SUM(K766:K767),0)</f>
        <v>0</v>
      </c>
      <c r="L768" s="7"/>
    </row>
    <row r="769" spans="1:12" s="5" customFormat="1" ht="29.25" customHeight="1" thickBot="1">
      <c r="A769" s="98" t="s">
        <v>1476</v>
      </c>
      <c r="B769" s="99"/>
      <c r="C769" s="99"/>
      <c r="D769" s="99"/>
      <c r="E769" s="99"/>
      <c r="F769" s="99"/>
      <c r="G769" s="84"/>
      <c r="H769" s="7"/>
      <c r="J769" s="85"/>
      <c r="K769" s="90">
        <f>+ROUND(K768*19%,0)</f>
        <v>0</v>
      </c>
      <c r="L769" s="7"/>
    </row>
    <row r="770" spans="1:12" ht="29.25" customHeight="1">
      <c r="A770" s="100" t="s">
        <v>1475</v>
      </c>
      <c r="B770" s="101"/>
      <c r="C770" s="101"/>
      <c r="D770" s="101"/>
      <c r="E770" s="101"/>
      <c r="F770" s="102"/>
      <c r="G770" s="84"/>
      <c r="H770" s="7"/>
      <c r="J770" s="86"/>
      <c r="K770" s="9">
        <f>+ROUND(K768+K769,0)</f>
        <v>0</v>
      </c>
      <c r="L770" s="7"/>
    </row>
    <row r="771" spans="1:12" ht="29.25" customHeight="1">
      <c r="A771" s="96" t="s">
        <v>1480</v>
      </c>
      <c r="B771" s="97"/>
      <c r="C771" s="97"/>
      <c r="D771" s="97"/>
      <c r="E771" s="97"/>
      <c r="F771" s="97"/>
      <c r="G771" s="87"/>
      <c r="H771" s="88"/>
      <c r="I771" s="88"/>
      <c r="J771" s="89"/>
      <c r="K771" s="91">
        <f>+ROUND(K764+K770,0)</f>
        <v>0</v>
      </c>
    </row>
    <row r="772" spans="1:12">
      <c r="A772" s="104" t="s">
        <v>15</v>
      </c>
      <c r="B772" s="104"/>
      <c r="C772" s="104"/>
      <c r="D772" s="104"/>
      <c r="E772" s="104"/>
      <c r="F772" s="104"/>
      <c r="G772" s="104"/>
      <c r="H772" s="104"/>
      <c r="I772" s="104"/>
      <c r="J772" s="104"/>
      <c r="K772" s="104"/>
    </row>
    <row r="773" spans="1:12" ht="15" customHeight="1">
      <c r="A773" s="108" t="s">
        <v>1477</v>
      </c>
      <c r="B773" s="108"/>
      <c r="C773" s="108"/>
      <c r="D773" s="108"/>
      <c r="E773" s="108"/>
      <c r="F773" s="108"/>
      <c r="G773" s="108"/>
      <c r="H773" s="108"/>
      <c r="I773" s="108"/>
      <c r="J773" s="108"/>
      <c r="K773" s="109"/>
    </row>
    <row r="774" spans="1:12">
      <c r="A774" s="110"/>
      <c r="B774" s="110"/>
      <c r="C774" s="110"/>
      <c r="D774" s="110"/>
      <c r="E774" s="110"/>
      <c r="F774" s="110"/>
      <c r="G774" s="110"/>
      <c r="H774" s="110"/>
      <c r="I774" s="110"/>
      <c r="J774" s="110"/>
      <c r="K774" s="111"/>
    </row>
    <row r="775" spans="1:12">
      <c r="A775" s="110"/>
      <c r="B775" s="110"/>
      <c r="C775" s="110"/>
      <c r="D775" s="110"/>
      <c r="E775" s="110"/>
      <c r="F775" s="110"/>
      <c r="G775" s="110"/>
      <c r="H775" s="110"/>
      <c r="I775" s="110"/>
      <c r="J775" s="110"/>
      <c r="K775" s="111"/>
      <c r="L775" s="34"/>
    </row>
    <row r="776" spans="1:12">
      <c r="A776" s="110"/>
      <c r="B776" s="110"/>
      <c r="C776" s="110"/>
      <c r="D776" s="110"/>
      <c r="E776" s="110"/>
      <c r="F776" s="110"/>
      <c r="G776" s="110"/>
      <c r="H776" s="110"/>
      <c r="I776" s="110"/>
      <c r="J776" s="110"/>
      <c r="K776" s="111"/>
    </row>
    <row r="777" spans="1:12">
      <c r="A777" s="110"/>
      <c r="B777" s="110"/>
      <c r="C777" s="110"/>
      <c r="D777" s="110"/>
      <c r="E777" s="110"/>
      <c r="F777" s="110"/>
      <c r="G777" s="110"/>
      <c r="H777" s="110"/>
      <c r="I777" s="110"/>
      <c r="J777" s="110"/>
      <c r="K777" s="111"/>
    </row>
    <row r="778" spans="1:12">
      <c r="A778" s="110"/>
      <c r="B778" s="110"/>
      <c r="C778" s="110"/>
      <c r="D778" s="110"/>
      <c r="E778" s="110"/>
      <c r="F778" s="110"/>
      <c r="G778" s="110"/>
      <c r="H778" s="110"/>
      <c r="I778" s="110"/>
      <c r="J778" s="110"/>
      <c r="K778" s="111"/>
    </row>
    <row r="779" spans="1:12" ht="142.5" customHeight="1">
      <c r="A779" s="112"/>
      <c r="B779" s="112"/>
      <c r="C779" s="112"/>
      <c r="D779" s="112"/>
      <c r="E779" s="112"/>
      <c r="F779" s="112"/>
      <c r="G779" s="112"/>
      <c r="H779" s="112"/>
      <c r="I779" s="112"/>
      <c r="J779" s="112"/>
      <c r="K779" s="113"/>
    </row>
    <row r="780" spans="1:12">
      <c r="A780" s="93"/>
      <c r="B780" s="94"/>
      <c r="C780" s="94"/>
      <c r="D780" s="94"/>
      <c r="E780" s="94"/>
      <c r="I780" s="34"/>
      <c r="J780" s="34"/>
    </row>
    <row r="781" spans="1:12">
      <c r="A781" s="93"/>
      <c r="B781" s="94"/>
      <c r="C781" s="94"/>
      <c r="D781" s="94"/>
      <c r="E781" s="94"/>
    </row>
    <row r="782" spans="1:12">
      <c r="A782" s="93"/>
      <c r="B782" s="94"/>
      <c r="C782" s="94"/>
      <c r="D782" s="94"/>
      <c r="E782" s="94"/>
    </row>
    <row r="783" spans="1:12">
      <c r="A783" s="93"/>
      <c r="B783" s="94"/>
      <c r="C783" s="94"/>
      <c r="D783" s="94"/>
      <c r="E783" s="94"/>
    </row>
    <row r="784" spans="1:12" ht="15" thickBot="1">
      <c r="A784" s="93"/>
      <c r="B784" s="94"/>
      <c r="C784" s="94"/>
      <c r="D784" s="94"/>
      <c r="E784" s="94"/>
    </row>
    <row r="785" spans="1:11">
      <c r="A785" s="93"/>
      <c r="B785" s="120" t="s">
        <v>1528</v>
      </c>
      <c r="C785" s="120"/>
      <c r="D785" s="120"/>
      <c r="E785" s="95"/>
      <c r="G785" s="2"/>
      <c r="H785" s="2"/>
    </row>
    <row r="786" spans="1:11">
      <c r="A786" s="55" t="s">
        <v>16</v>
      </c>
      <c r="B786" s="55"/>
      <c r="C786" s="55"/>
      <c r="D786" s="55"/>
      <c r="E786" s="55"/>
      <c r="F786" s="55"/>
      <c r="G786" s="55"/>
      <c r="H786" s="55"/>
    </row>
    <row r="787" spans="1:11">
      <c r="A787" s="55"/>
      <c r="B787" s="55"/>
      <c r="C787" s="55"/>
      <c r="D787" s="55"/>
      <c r="E787" s="55"/>
      <c r="F787" s="55"/>
      <c r="G787" s="55"/>
      <c r="H787" s="55"/>
    </row>
    <row r="788" spans="1:11">
      <c r="A788" s="103" t="s">
        <v>17</v>
      </c>
      <c r="B788" s="103"/>
      <c r="C788" s="103"/>
      <c r="D788" s="103"/>
      <c r="E788" s="103"/>
      <c r="F788" s="103"/>
      <c r="G788" s="103"/>
      <c r="H788" s="103"/>
      <c r="I788" s="103"/>
      <c r="J788" s="103"/>
      <c r="K788" s="103"/>
    </row>
    <row r="789" spans="1:11">
      <c r="A789" s="103" t="s">
        <v>18</v>
      </c>
      <c r="B789" s="103"/>
      <c r="C789" s="103"/>
      <c r="D789" s="103"/>
      <c r="E789" s="103"/>
      <c r="F789" s="103"/>
      <c r="G789" s="103"/>
      <c r="H789" s="103"/>
      <c r="I789" s="103"/>
      <c r="J789" s="103"/>
      <c r="K789" s="103"/>
    </row>
    <row r="790" spans="1:11">
      <c r="A790" s="103" t="s">
        <v>19</v>
      </c>
      <c r="B790" s="103"/>
      <c r="C790" s="103"/>
      <c r="D790" s="103"/>
      <c r="E790" s="103"/>
      <c r="F790" s="103"/>
      <c r="G790" s="103"/>
      <c r="H790" s="103"/>
      <c r="I790" s="103"/>
      <c r="J790" s="103"/>
      <c r="K790" s="103"/>
    </row>
    <row r="791" spans="1:11">
      <c r="A791" s="103" t="s">
        <v>20</v>
      </c>
      <c r="B791" s="103"/>
      <c r="C791" s="103"/>
      <c r="D791" s="103"/>
      <c r="E791" s="103"/>
      <c r="F791" s="103"/>
      <c r="G791" s="103"/>
      <c r="H791" s="103"/>
      <c r="I791" s="103"/>
      <c r="J791" s="103"/>
      <c r="K791" s="103"/>
    </row>
  </sheetData>
  <sheetProtection algorithmName="SHA-512" hashValue="Hy+RYNEKX1ZztgMd/crdmKzUJG6nkF+OHJmRIrUjftrNEIyVTBGpGqnFQT17xxhNgeZGeOVcyLrdg3dIoZIiTg==" saltValue="ZTLLf23SYw7YtZZiZDmZ8Q==" spinCount="100000" sheet="1"/>
  <dataConsolidate/>
  <mergeCells count="1523">
    <mergeCell ref="I754:J754"/>
    <mergeCell ref="I755:J755"/>
    <mergeCell ref="I756:J756"/>
    <mergeCell ref="I757:J757"/>
    <mergeCell ref="B766:F766"/>
    <mergeCell ref="I766:J766"/>
    <mergeCell ref="I767:J767"/>
    <mergeCell ref="B767:F767"/>
    <mergeCell ref="I745:J745"/>
    <mergeCell ref="I746:J746"/>
    <mergeCell ref="I747:J747"/>
    <mergeCell ref="I748:J748"/>
    <mergeCell ref="I749:J749"/>
    <mergeCell ref="I750:J750"/>
    <mergeCell ref="I751:J751"/>
    <mergeCell ref="I752:J752"/>
    <mergeCell ref="I753:J753"/>
    <mergeCell ref="G762:J762"/>
    <mergeCell ref="I736:J736"/>
    <mergeCell ref="I737:J737"/>
    <mergeCell ref="I738:J738"/>
    <mergeCell ref="I739:J739"/>
    <mergeCell ref="I740:J740"/>
    <mergeCell ref="I741:J741"/>
    <mergeCell ref="I742:J742"/>
    <mergeCell ref="I743:J743"/>
    <mergeCell ref="I744:J744"/>
    <mergeCell ref="I727:J727"/>
    <mergeCell ref="I728:J728"/>
    <mergeCell ref="I729:J729"/>
    <mergeCell ref="I730:J730"/>
    <mergeCell ref="I731:J731"/>
    <mergeCell ref="I732:J732"/>
    <mergeCell ref="I733:J733"/>
    <mergeCell ref="I734:J734"/>
    <mergeCell ref="I735:J735"/>
    <mergeCell ref="I718:J718"/>
    <mergeCell ref="I719:J719"/>
    <mergeCell ref="I720:J720"/>
    <mergeCell ref="I721:J721"/>
    <mergeCell ref="I722:J722"/>
    <mergeCell ref="I723:J723"/>
    <mergeCell ref="I724:J724"/>
    <mergeCell ref="I725:J725"/>
    <mergeCell ref="I726:J726"/>
    <mergeCell ref="I709:J709"/>
    <mergeCell ref="I710:J710"/>
    <mergeCell ref="I711:J711"/>
    <mergeCell ref="I712:J712"/>
    <mergeCell ref="I713:J713"/>
    <mergeCell ref="I714:J714"/>
    <mergeCell ref="I715:J715"/>
    <mergeCell ref="I716:J716"/>
    <mergeCell ref="I717:J717"/>
    <mergeCell ref="I700:J700"/>
    <mergeCell ref="I701:J701"/>
    <mergeCell ref="I702:J702"/>
    <mergeCell ref="I703:J703"/>
    <mergeCell ref="I704:J704"/>
    <mergeCell ref="I705:J705"/>
    <mergeCell ref="I706:J706"/>
    <mergeCell ref="I707:J707"/>
    <mergeCell ref="I708:J708"/>
    <mergeCell ref="I567:J567"/>
    <mergeCell ref="I568:J568"/>
    <mergeCell ref="I569:J569"/>
    <mergeCell ref="I570:J570"/>
    <mergeCell ref="I571:J571"/>
    <mergeCell ref="I572:J572"/>
    <mergeCell ref="I573:J573"/>
    <mergeCell ref="I574:J574"/>
    <mergeCell ref="I575:J575"/>
    <mergeCell ref="I629:J629"/>
    <mergeCell ref="I646:J646"/>
    <mergeCell ref="I647:J647"/>
    <mergeCell ref="I643:J643"/>
    <mergeCell ref="I644:J644"/>
    <mergeCell ref="I645:J645"/>
    <mergeCell ref="I602:J602"/>
    <mergeCell ref="I640:J640"/>
    <mergeCell ref="I641:J641"/>
    <mergeCell ref="I642:J642"/>
    <mergeCell ref="I637:J637"/>
    <mergeCell ref="I638:J638"/>
    <mergeCell ref="I639:J639"/>
    <mergeCell ref="I626:J626"/>
    <mergeCell ref="I558:J558"/>
    <mergeCell ref="I559:J559"/>
    <mergeCell ref="I560:J560"/>
    <mergeCell ref="I561:J561"/>
    <mergeCell ref="I562:J562"/>
    <mergeCell ref="I563:J563"/>
    <mergeCell ref="I564:J564"/>
    <mergeCell ref="I565:J565"/>
    <mergeCell ref="I566:J566"/>
    <mergeCell ref="I549:J549"/>
    <mergeCell ref="I550:J550"/>
    <mergeCell ref="I551:J551"/>
    <mergeCell ref="I552:J552"/>
    <mergeCell ref="I553:J553"/>
    <mergeCell ref="I554:J554"/>
    <mergeCell ref="I555:J555"/>
    <mergeCell ref="I556:J556"/>
    <mergeCell ref="I557:J557"/>
    <mergeCell ref="I540:J540"/>
    <mergeCell ref="I541:J541"/>
    <mergeCell ref="I542:J542"/>
    <mergeCell ref="I543:J543"/>
    <mergeCell ref="I544:J544"/>
    <mergeCell ref="I545:J545"/>
    <mergeCell ref="I546:J546"/>
    <mergeCell ref="I547:J547"/>
    <mergeCell ref="I548:J548"/>
    <mergeCell ref="I531:J531"/>
    <mergeCell ref="I532:J532"/>
    <mergeCell ref="I533:J533"/>
    <mergeCell ref="I534:J534"/>
    <mergeCell ref="I535:J535"/>
    <mergeCell ref="I536:J536"/>
    <mergeCell ref="I537:J537"/>
    <mergeCell ref="I538:J538"/>
    <mergeCell ref="I539:J539"/>
    <mergeCell ref="I522:J522"/>
    <mergeCell ref="I523:J523"/>
    <mergeCell ref="I524:J524"/>
    <mergeCell ref="I525:J525"/>
    <mergeCell ref="I526:J526"/>
    <mergeCell ref="I527:J527"/>
    <mergeCell ref="I528:J528"/>
    <mergeCell ref="I529:J529"/>
    <mergeCell ref="I530:J530"/>
    <mergeCell ref="I513:J513"/>
    <mergeCell ref="I514:J514"/>
    <mergeCell ref="I515:J515"/>
    <mergeCell ref="I516:J516"/>
    <mergeCell ref="I517:J517"/>
    <mergeCell ref="I518:J518"/>
    <mergeCell ref="I519:J519"/>
    <mergeCell ref="I520:J520"/>
    <mergeCell ref="I521:J521"/>
    <mergeCell ref="I504:J504"/>
    <mergeCell ref="I505:J505"/>
    <mergeCell ref="I506:J506"/>
    <mergeCell ref="I507:J507"/>
    <mergeCell ref="I508:J508"/>
    <mergeCell ref="I509:J509"/>
    <mergeCell ref="I510:J510"/>
    <mergeCell ref="I511:J511"/>
    <mergeCell ref="I512:J512"/>
    <mergeCell ref="I495:J495"/>
    <mergeCell ref="I496:J496"/>
    <mergeCell ref="I497:J497"/>
    <mergeCell ref="I498:J498"/>
    <mergeCell ref="I499:J499"/>
    <mergeCell ref="I500:J500"/>
    <mergeCell ref="I501:J501"/>
    <mergeCell ref="I502:J502"/>
    <mergeCell ref="I503:J503"/>
    <mergeCell ref="I486:J486"/>
    <mergeCell ref="I487:J487"/>
    <mergeCell ref="I488:J488"/>
    <mergeCell ref="I489:J489"/>
    <mergeCell ref="I490:J490"/>
    <mergeCell ref="I491:J491"/>
    <mergeCell ref="I492:J492"/>
    <mergeCell ref="I493:J493"/>
    <mergeCell ref="I494:J494"/>
    <mergeCell ref="I477:J477"/>
    <mergeCell ref="I478:J478"/>
    <mergeCell ref="I479:J479"/>
    <mergeCell ref="I480:J480"/>
    <mergeCell ref="I481:J481"/>
    <mergeCell ref="I482:J482"/>
    <mergeCell ref="I483:J483"/>
    <mergeCell ref="I484:J484"/>
    <mergeCell ref="I485:J485"/>
    <mergeCell ref="I468:J468"/>
    <mergeCell ref="I469:J469"/>
    <mergeCell ref="I470:J470"/>
    <mergeCell ref="I471:J471"/>
    <mergeCell ref="I472:J472"/>
    <mergeCell ref="I473:J473"/>
    <mergeCell ref="I474:J474"/>
    <mergeCell ref="I475:J475"/>
    <mergeCell ref="I476:J476"/>
    <mergeCell ref="I459:J459"/>
    <mergeCell ref="I460:J460"/>
    <mergeCell ref="I461:J461"/>
    <mergeCell ref="I462:J462"/>
    <mergeCell ref="I463:J463"/>
    <mergeCell ref="I464:J464"/>
    <mergeCell ref="I465:J465"/>
    <mergeCell ref="I466:J466"/>
    <mergeCell ref="I467:J467"/>
    <mergeCell ref="I450:J450"/>
    <mergeCell ref="I451:J451"/>
    <mergeCell ref="I452:J452"/>
    <mergeCell ref="I453:J453"/>
    <mergeCell ref="I454:J454"/>
    <mergeCell ref="I455:J455"/>
    <mergeCell ref="I456:J456"/>
    <mergeCell ref="I457:J457"/>
    <mergeCell ref="I458:J458"/>
    <mergeCell ref="I441:J441"/>
    <mergeCell ref="I442:J442"/>
    <mergeCell ref="I443:J443"/>
    <mergeCell ref="I444:J444"/>
    <mergeCell ref="I445:J445"/>
    <mergeCell ref="I446:J446"/>
    <mergeCell ref="I447:J447"/>
    <mergeCell ref="I448:J448"/>
    <mergeCell ref="I449:J449"/>
    <mergeCell ref="I432:J432"/>
    <mergeCell ref="I433:J433"/>
    <mergeCell ref="I434:J434"/>
    <mergeCell ref="I435:J435"/>
    <mergeCell ref="I436:J436"/>
    <mergeCell ref="I437:J437"/>
    <mergeCell ref="I438:J438"/>
    <mergeCell ref="I439:J439"/>
    <mergeCell ref="I440:J440"/>
    <mergeCell ref="I423:J423"/>
    <mergeCell ref="I424:J424"/>
    <mergeCell ref="I425:J425"/>
    <mergeCell ref="I426:J426"/>
    <mergeCell ref="I427:J427"/>
    <mergeCell ref="I428:J428"/>
    <mergeCell ref="I429:J429"/>
    <mergeCell ref="I430:J430"/>
    <mergeCell ref="I431:J431"/>
    <mergeCell ref="I414:J414"/>
    <mergeCell ref="I415:J415"/>
    <mergeCell ref="I416:J416"/>
    <mergeCell ref="I417:J417"/>
    <mergeCell ref="I418:J418"/>
    <mergeCell ref="I419:J419"/>
    <mergeCell ref="I420:J420"/>
    <mergeCell ref="I421:J421"/>
    <mergeCell ref="I422:J422"/>
    <mergeCell ref="I405:J405"/>
    <mergeCell ref="I406:J406"/>
    <mergeCell ref="I407:J407"/>
    <mergeCell ref="I408:J408"/>
    <mergeCell ref="I409:J409"/>
    <mergeCell ref="I410:J410"/>
    <mergeCell ref="I411:J411"/>
    <mergeCell ref="I412:J412"/>
    <mergeCell ref="I413:J413"/>
    <mergeCell ref="I396:J396"/>
    <mergeCell ref="I397:J397"/>
    <mergeCell ref="I398:J398"/>
    <mergeCell ref="I399:J399"/>
    <mergeCell ref="I400:J400"/>
    <mergeCell ref="I401:J401"/>
    <mergeCell ref="I402:J402"/>
    <mergeCell ref="I403:J403"/>
    <mergeCell ref="I404:J404"/>
    <mergeCell ref="I387:J387"/>
    <mergeCell ref="I388:J388"/>
    <mergeCell ref="I389:J389"/>
    <mergeCell ref="I390:J390"/>
    <mergeCell ref="I391:J391"/>
    <mergeCell ref="I392:J392"/>
    <mergeCell ref="I393:J393"/>
    <mergeCell ref="I394:J394"/>
    <mergeCell ref="I395:J395"/>
    <mergeCell ref="I365:J365"/>
    <mergeCell ref="I379:J379"/>
    <mergeCell ref="I380:J380"/>
    <mergeCell ref="I381:J381"/>
    <mergeCell ref="I382:J382"/>
    <mergeCell ref="I383:J383"/>
    <mergeCell ref="I384:J384"/>
    <mergeCell ref="I385:J385"/>
    <mergeCell ref="I386:J386"/>
    <mergeCell ref="I356:J356"/>
    <mergeCell ref="I357:J357"/>
    <mergeCell ref="I358:J358"/>
    <mergeCell ref="I359:J359"/>
    <mergeCell ref="I360:J360"/>
    <mergeCell ref="I361:J361"/>
    <mergeCell ref="I362:J362"/>
    <mergeCell ref="I363:J363"/>
    <mergeCell ref="I364:J364"/>
    <mergeCell ref="I347:J347"/>
    <mergeCell ref="I348:J348"/>
    <mergeCell ref="I349:J349"/>
    <mergeCell ref="I350:J350"/>
    <mergeCell ref="I351:J351"/>
    <mergeCell ref="I352:J352"/>
    <mergeCell ref="I353:J353"/>
    <mergeCell ref="I354:J354"/>
    <mergeCell ref="I355:J355"/>
    <mergeCell ref="I338:J338"/>
    <mergeCell ref="I339:J339"/>
    <mergeCell ref="I340:J340"/>
    <mergeCell ref="I341:J341"/>
    <mergeCell ref="I342:J342"/>
    <mergeCell ref="I343:J343"/>
    <mergeCell ref="I344:J344"/>
    <mergeCell ref="I345:J345"/>
    <mergeCell ref="I346:J346"/>
    <mergeCell ref="I329:J329"/>
    <mergeCell ref="I330:J330"/>
    <mergeCell ref="I331:J331"/>
    <mergeCell ref="I332:J332"/>
    <mergeCell ref="I333:J333"/>
    <mergeCell ref="I334:J334"/>
    <mergeCell ref="I335:J335"/>
    <mergeCell ref="I336:J336"/>
    <mergeCell ref="I337:J337"/>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2:J302"/>
    <mergeCell ref="I303:J303"/>
    <mergeCell ref="I304:J304"/>
    <mergeCell ref="I305:J305"/>
    <mergeCell ref="I306:J306"/>
    <mergeCell ref="I307:J307"/>
    <mergeCell ref="I308:J308"/>
    <mergeCell ref="I309:J309"/>
    <mergeCell ref="I310:J310"/>
    <mergeCell ref="I293:J293"/>
    <mergeCell ref="I294:J294"/>
    <mergeCell ref="I295:J295"/>
    <mergeCell ref="I296:J296"/>
    <mergeCell ref="I297:J297"/>
    <mergeCell ref="I298:J298"/>
    <mergeCell ref="I299:J299"/>
    <mergeCell ref="I300:J300"/>
    <mergeCell ref="I301:J301"/>
    <mergeCell ref="I284:J284"/>
    <mergeCell ref="I285:J285"/>
    <mergeCell ref="I286:J286"/>
    <mergeCell ref="I287:J287"/>
    <mergeCell ref="I288:J288"/>
    <mergeCell ref="I289:J289"/>
    <mergeCell ref="I290:J290"/>
    <mergeCell ref="I291:J291"/>
    <mergeCell ref="I292:J292"/>
    <mergeCell ref="I275:J275"/>
    <mergeCell ref="I276:J276"/>
    <mergeCell ref="I277:J277"/>
    <mergeCell ref="I278:J278"/>
    <mergeCell ref="I279:J279"/>
    <mergeCell ref="I280:J280"/>
    <mergeCell ref="I281:J281"/>
    <mergeCell ref="I282:J282"/>
    <mergeCell ref="I283:J283"/>
    <mergeCell ref="I266:J266"/>
    <mergeCell ref="I267:J267"/>
    <mergeCell ref="I268:J268"/>
    <mergeCell ref="I269:J269"/>
    <mergeCell ref="I270:J270"/>
    <mergeCell ref="I271:J271"/>
    <mergeCell ref="I272:J272"/>
    <mergeCell ref="I273:J273"/>
    <mergeCell ref="I274:J274"/>
    <mergeCell ref="I257:J257"/>
    <mergeCell ref="I258:J258"/>
    <mergeCell ref="I259:J259"/>
    <mergeCell ref="I260:J260"/>
    <mergeCell ref="I261:J261"/>
    <mergeCell ref="I262:J262"/>
    <mergeCell ref="I263:J263"/>
    <mergeCell ref="I264:J264"/>
    <mergeCell ref="I265:J265"/>
    <mergeCell ref="I248:J248"/>
    <mergeCell ref="I249:J249"/>
    <mergeCell ref="I250:J250"/>
    <mergeCell ref="I251:J251"/>
    <mergeCell ref="I252:J252"/>
    <mergeCell ref="I253:J253"/>
    <mergeCell ref="I254:J254"/>
    <mergeCell ref="I255:J255"/>
    <mergeCell ref="I256:J256"/>
    <mergeCell ref="I239:J239"/>
    <mergeCell ref="I240:J240"/>
    <mergeCell ref="I241:J241"/>
    <mergeCell ref="I242:J242"/>
    <mergeCell ref="I243:J243"/>
    <mergeCell ref="I244:J244"/>
    <mergeCell ref="I245:J245"/>
    <mergeCell ref="I246:J246"/>
    <mergeCell ref="I247:J247"/>
    <mergeCell ref="I230:J230"/>
    <mergeCell ref="I231:J231"/>
    <mergeCell ref="I232:J232"/>
    <mergeCell ref="I233:J233"/>
    <mergeCell ref="I234:J234"/>
    <mergeCell ref="I235:J235"/>
    <mergeCell ref="I236:J236"/>
    <mergeCell ref="I237:J237"/>
    <mergeCell ref="I238:J238"/>
    <mergeCell ref="I221:J221"/>
    <mergeCell ref="I222:J222"/>
    <mergeCell ref="I223:J223"/>
    <mergeCell ref="I224:J224"/>
    <mergeCell ref="I225:J225"/>
    <mergeCell ref="I226:J226"/>
    <mergeCell ref="I227:J227"/>
    <mergeCell ref="I228:J228"/>
    <mergeCell ref="I229:J229"/>
    <mergeCell ref="I212:J212"/>
    <mergeCell ref="I213:J213"/>
    <mergeCell ref="I214:J214"/>
    <mergeCell ref="I215:J215"/>
    <mergeCell ref="I216:J216"/>
    <mergeCell ref="I217:J217"/>
    <mergeCell ref="I218:J218"/>
    <mergeCell ref="I219:J219"/>
    <mergeCell ref="I220:J220"/>
    <mergeCell ref="I203:J203"/>
    <mergeCell ref="I204:J204"/>
    <mergeCell ref="I205:J205"/>
    <mergeCell ref="I206:J206"/>
    <mergeCell ref="I207:J207"/>
    <mergeCell ref="I208:J208"/>
    <mergeCell ref="I209:J209"/>
    <mergeCell ref="I210:J210"/>
    <mergeCell ref="I211:J211"/>
    <mergeCell ref="I194:J194"/>
    <mergeCell ref="I195:J195"/>
    <mergeCell ref="I196:J196"/>
    <mergeCell ref="I197:J197"/>
    <mergeCell ref="I198:J198"/>
    <mergeCell ref="I199:J199"/>
    <mergeCell ref="I200:J200"/>
    <mergeCell ref="I201:J201"/>
    <mergeCell ref="I202:J202"/>
    <mergeCell ref="I185:J185"/>
    <mergeCell ref="I186:J186"/>
    <mergeCell ref="I187:J187"/>
    <mergeCell ref="I188:J188"/>
    <mergeCell ref="I189:J189"/>
    <mergeCell ref="I190:J190"/>
    <mergeCell ref="I191:J191"/>
    <mergeCell ref="I192:J192"/>
    <mergeCell ref="I193:J193"/>
    <mergeCell ref="I176:J176"/>
    <mergeCell ref="I177:J177"/>
    <mergeCell ref="I178:J178"/>
    <mergeCell ref="I179:J179"/>
    <mergeCell ref="I180:J180"/>
    <mergeCell ref="I181:J181"/>
    <mergeCell ref="I182:J182"/>
    <mergeCell ref="I183:J183"/>
    <mergeCell ref="I184:J184"/>
    <mergeCell ref="I167:J167"/>
    <mergeCell ref="I168:J168"/>
    <mergeCell ref="I169:J169"/>
    <mergeCell ref="I170:J170"/>
    <mergeCell ref="I171:J171"/>
    <mergeCell ref="I172:J172"/>
    <mergeCell ref="I173:J173"/>
    <mergeCell ref="I174:J174"/>
    <mergeCell ref="I175:J175"/>
    <mergeCell ref="I158:J158"/>
    <mergeCell ref="I159:J159"/>
    <mergeCell ref="I160:J160"/>
    <mergeCell ref="I161:J161"/>
    <mergeCell ref="I162:J162"/>
    <mergeCell ref="I163:J163"/>
    <mergeCell ref="I164:J164"/>
    <mergeCell ref="I165:J165"/>
    <mergeCell ref="I166:J166"/>
    <mergeCell ref="I149:J149"/>
    <mergeCell ref="I150:J150"/>
    <mergeCell ref="I151:J151"/>
    <mergeCell ref="I152:J152"/>
    <mergeCell ref="I153:J153"/>
    <mergeCell ref="I154:J154"/>
    <mergeCell ref="I155:J155"/>
    <mergeCell ref="I156:J156"/>
    <mergeCell ref="I157:J157"/>
    <mergeCell ref="I140:J140"/>
    <mergeCell ref="I141:J141"/>
    <mergeCell ref="I142:J142"/>
    <mergeCell ref="I143:J143"/>
    <mergeCell ref="I144:J144"/>
    <mergeCell ref="I145:J145"/>
    <mergeCell ref="I146:J146"/>
    <mergeCell ref="I147:J147"/>
    <mergeCell ref="I148:J148"/>
    <mergeCell ref="I131:J131"/>
    <mergeCell ref="I132:J132"/>
    <mergeCell ref="I133:J133"/>
    <mergeCell ref="I134:J134"/>
    <mergeCell ref="I135:J135"/>
    <mergeCell ref="I136:J136"/>
    <mergeCell ref="I137:J137"/>
    <mergeCell ref="I138:J138"/>
    <mergeCell ref="I139:J139"/>
    <mergeCell ref="I122:J122"/>
    <mergeCell ref="I123:J123"/>
    <mergeCell ref="I124:J124"/>
    <mergeCell ref="I125:J125"/>
    <mergeCell ref="I126:J126"/>
    <mergeCell ref="I127:J127"/>
    <mergeCell ref="I128:J128"/>
    <mergeCell ref="I129:J129"/>
    <mergeCell ref="I130:J130"/>
    <mergeCell ref="I113:J113"/>
    <mergeCell ref="I114:J114"/>
    <mergeCell ref="I115:J115"/>
    <mergeCell ref="I116:J116"/>
    <mergeCell ref="I117:J117"/>
    <mergeCell ref="I118:J118"/>
    <mergeCell ref="I119:J119"/>
    <mergeCell ref="I120:J120"/>
    <mergeCell ref="I121:J121"/>
    <mergeCell ref="I104:J104"/>
    <mergeCell ref="I105:J105"/>
    <mergeCell ref="I106:J106"/>
    <mergeCell ref="I107:J107"/>
    <mergeCell ref="I108:J108"/>
    <mergeCell ref="I109:J109"/>
    <mergeCell ref="I110:J110"/>
    <mergeCell ref="I111:J111"/>
    <mergeCell ref="I112:J112"/>
    <mergeCell ref="I95:J95"/>
    <mergeCell ref="I96:J96"/>
    <mergeCell ref="I97:J97"/>
    <mergeCell ref="I98:J98"/>
    <mergeCell ref="I99:J99"/>
    <mergeCell ref="I100:J100"/>
    <mergeCell ref="I101:J101"/>
    <mergeCell ref="I102:J102"/>
    <mergeCell ref="I103:J103"/>
    <mergeCell ref="I86:J86"/>
    <mergeCell ref="I87:J87"/>
    <mergeCell ref="I88:J88"/>
    <mergeCell ref="I89:J89"/>
    <mergeCell ref="I90:J90"/>
    <mergeCell ref="I91:J91"/>
    <mergeCell ref="I92:J92"/>
    <mergeCell ref="I93:J93"/>
    <mergeCell ref="I94:J94"/>
    <mergeCell ref="I77:J77"/>
    <mergeCell ref="I78:J78"/>
    <mergeCell ref="I79:J79"/>
    <mergeCell ref="I80:J80"/>
    <mergeCell ref="I81:J81"/>
    <mergeCell ref="I82:J82"/>
    <mergeCell ref="I83:J83"/>
    <mergeCell ref="I84:J84"/>
    <mergeCell ref="I85:J85"/>
    <mergeCell ref="I68:J68"/>
    <mergeCell ref="I69:J69"/>
    <mergeCell ref="I70:J70"/>
    <mergeCell ref="I71:J71"/>
    <mergeCell ref="I72:J72"/>
    <mergeCell ref="I73:J73"/>
    <mergeCell ref="I74:J74"/>
    <mergeCell ref="I75:J75"/>
    <mergeCell ref="I76:J76"/>
    <mergeCell ref="I64:J64"/>
    <mergeCell ref="I65:J65"/>
    <mergeCell ref="I66:J66"/>
    <mergeCell ref="I67:J67"/>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50:J50"/>
    <mergeCell ref="I51:J51"/>
    <mergeCell ref="I52:J52"/>
    <mergeCell ref="I53:J53"/>
    <mergeCell ref="I54:J54"/>
    <mergeCell ref="I55:J55"/>
    <mergeCell ref="I56:J56"/>
    <mergeCell ref="I57:J57"/>
    <mergeCell ref="I58:J58"/>
    <mergeCell ref="I41:J41"/>
    <mergeCell ref="I42:J42"/>
    <mergeCell ref="I37:J37"/>
    <mergeCell ref="I38:J38"/>
    <mergeCell ref="I39:J39"/>
    <mergeCell ref="A2:A5"/>
    <mergeCell ref="B2:J2"/>
    <mergeCell ref="B3:J3"/>
    <mergeCell ref="B4:J5"/>
    <mergeCell ref="A9:B11"/>
    <mergeCell ref="B367:F367"/>
    <mergeCell ref="I367:J367"/>
    <mergeCell ref="B368:F368"/>
    <mergeCell ref="I368:J368"/>
    <mergeCell ref="E9:G9"/>
    <mergeCell ref="B645:F645"/>
    <mergeCell ref="I31:J31"/>
    <mergeCell ref="I32:J32"/>
    <mergeCell ref="I33:J33"/>
    <mergeCell ref="I34:J34"/>
    <mergeCell ref="I35:J35"/>
    <mergeCell ref="I36:J36"/>
    <mergeCell ref="I13:J13"/>
    <mergeCell ref="E11:G11"/>
    <mergeCell ref="B13:F13"/>
    <mergeCell ref="B366:F366"/>
    <mergeCell ref="I366:J366"/>
    <mergeCell ref="B643:F643"/>
    <mergeCell ref="B644:F644"/>
    <mergeCell ref="B369:F369"/>
    <mergeCell ref="I369:J369"/>
    <mergeCell ref="B370:F370"/>
    <mergeCell ref="B565:F565"/>
    <mergeCell ref="I628:J628"/>
    <mergeCell ref="B566:F566"/>
    <mergeCell ref="I15:J15"/>
    <mergeCell ref="I16:J16"/>
    <mergeCell ref="I40:J40"/>
    <mergeCell ref="B373:F373"/>
    <mergeCell ref="I373:J373"/>
    <mergeCell ref="B374:F374"/>
    <mergeCell ref="I374:J374"/>
    <mergeCell ref="B375:F375"/>
    <mergeCell ref="I375:J375"/>
    <mergeCell ref="I370:J370"/>
    <mergeCell ref="B371:F371"/>
    <mergeCell ref="I371:J371"/>
    <mergeCell ref="B372:F372"/>
    <mergeCell ref="I372:J372"/>
    <mergeCell ref="B32:F32"/>
    <mergeCell ref="B33:F33"/>
    <mergeCell ref="B34:F34"/>
    <mergeCell ref="B35:F35"/>
    <mergeCell ref="B36:F36"/>
    <mergeCell ref="B37:F37"/>
    <mergeCell ref="B38:F38"/>
    <mergeCell ref="B39:F39"/>
    <mergeCell ref="B76:F76"/>
    <mergeCell ref="B77:F77"/>
    <mergeCell ref="B78:F78"/>
    <mergeCell ref="B79:F79"/>
    <mergeCell ref="B80:F80"/>
    <mergeCell ref="B81:F81"/>
    <mergeCell ref="B82:F82"/>
    <mergeCell ref="B83:F83"/>
    <mergeCell ref="B84:F84"/>
    <mergeCell ref="B85:F85"/>
    <mergeCell ref="B86:F86"/>
    <mergeCell ref="B87:F87"/>
    <mergeCell ref="B31:F31"/>
    <mergeCell ref="B23:F23"/>
    <mergeCell ref="B40:F40"/>
    <mergeCell ref="B41:F41"/>
    <mergeCell ref="B42:F42"/>
    <mergeCell ref="B52:F52"/>
    <mergeCell ref="B53:F53"/>
    <mergeCell ref="I376:J376"/>
    <mergeCell ref="B377:F377"/>
    <mergeCell ref="I377:J377"/>
    <mergeCell ref="B378:F378"/>
    <mergeCell ref="I378:J378"/>
    <mergeCell ref="I43:J43"/>
    <mergeCell ref="I44:J44"/>
    <mergeCell ref="I45:J45"/>
    <mergeCell ref="I46:J46"/>
    <mergeCell ref="I47:J47"/>
    <mergeCell ref="I48:J48"/>
    <mergeCell ref="I49:J49"/>
    <mergeCell ref="B63:F63"/>
    <mergeCell ref="B64:F64"/>
    <mergeCell ref="B65:F65"/>
    <mergeCell ref="B66:F66"/>
    <mergeCell ref="B67:F67"/>
    <mergeCell ref="B68:F68"/>
    <mergeCell ref="B69:F69"/>
    <mergeCell ref="B70:F70"/>
    <mergeCell ref="B71:F71"/>
    <mergeCell ref="B72:F72"/>
    <mergeCell ref="B73:F73"/>
    <mergeCell ref="B74:F74"/>
    <mergeCell ref="B75:F75"/>
    <mergeCell ref="B577:F577"/>
    <mergeCell ref="B578:F578"/>
    <mergeCell ref="B579:F579"/>
    <mergeCell ref="B574:F574"/>
    <mergeCell ref="B575:F575"/>
    <mergeCell ref="B576:F576"/>
    <mergeCell ref="B43:F43"/>
    <mergeCell ref="B44:F44"/>
    <mergeCell ref="B45:F45"/>
    <mergeCell ref="B46:F46"/>
    <mergeCell ref="B47:F47"/>
    <mergeCell ref="B48:F48"/>
    <mergeCell ref="B49:F49"/>
    <mergeCell ref="B50:F50"/>
    <mergeCell ref="B51:F51"/>
    <mergeCell ref="I59:J59"/>
    <mergeCell ref="I60:J60"/>
    <mergeCell ref="I61:J61"/>
    <mergeCell ref="I62:J62"/>
    <mergeCell ref="I63:J63"/>
    <mergeCell ref="I576:J576"/>
    <mergeCell ref="I577:J577"/>
    <mergeCell ref="I578:J578"/>
    <mergeCell ref="I579:J579"/>
    <mergeCell ref="B55:F55"/>
    <mergeCell ref="B56:F56"/>
    <mergeCell ref="B57:F57"/>
    <mergeCell ref="B58:F58"/>
    <mergeCell ref="B59:F59"/>
    <mergeCell ref="B60:F60"/>
    <mergeCell ref="B61:F61"/>
    <mergeCell ref="B62:F62"/>
    <mergeCell ref="B583:F583"/>
    <mergeCell ref="B584:F584"/>
    <mergeCell ref="B585:F585"/>
    <mergeCell ref="B580:F580"/>
    <mergeCell ref="B581:F581"/>
    <mergeCell ref="B582:F582"/>
    <mergeCell ref="I600:J600"/>
    <mergeCell ref="I601:J601"/>
    <mergeCell ref="I580:J580"/>
    <mergeCell ref="I581:J581"/>
    <mergeCell ref="I582:J582"/>
    <mergeCell ref="I583:J583"/>
    <mergeCell ref="I584:J584"/>
    <mergeCell ref="I585:J585"/>
    <mergeCell ref="I586:J586"/>
    <mergeCell ref="I587:J587"/>
    <mergeCell ref="I588:J588"/>
    <mergeCell ref="I589:J589"/>
    <mergeCell ref="I590:J590"/>
    <mergeCell ref="B589:F589"/>
    <mergeCell ref="B590:F590"/>
    <mergeCell ref="B591:F591"/>
    <mergeCell ref="B586:F586"/>
    <mergeCell ref="I649:J649"/>
    <mergeCell ref="B587:F587"/>
    <mergeCell ref="I650:J650"/>
    <mergeCell ref="B588:F588"/>
    <mergeCell ref="I651:J651"/>
    <mergeCell ref="I591:J591"/>
    <mergeCell ref="I592:J592"/>
    <mergeCell ref="I593:J593"/>
    <mergeCell ref="I594:J594"/>
    <mergeCell ref="I595:J595"/>
    <mergeCell ref="I596:J596"/>
    <mergeCell ref="I597:J597"/>
    <mergeCell ref="I598:J598"/>
    <mergeCell ref="I599:J599"/>
    <mergeCell ref="I630:J630"/>
    <mergeCell ref="B596:F596"/>
    <mergeCell ref="B613:F613"/>
    <mergeCell ref="B614:F614"/>
    <mergeCell ref="B615:F615"/>
    <mergeCell ref="B595:F595"/>
    <mergeCell ref="I627:J627"/>
    <mergeCell ref="I634:J634"/>
    <mergeCell ref="I635:J635"/>
    <mergeCell ref="I636:J636"/>
    <mergeCell ref="I631:J631"/>
    <mergeCell ref="I632:J632"/>
    <mergeCell ref="I633:J633"/>
    <mergeCell ref="I624:J624"/>
    <mergeCell ref="B592:F592"/>
    <mergeCell ref="B593:F593"/>
    <mergeCell ref="I656:J656"/>
    <mergeCell ref="B594:F594"/>
    <mergeCell ref="I657:J657"/>
    <mergeCell ref="I603:J603"/>
    <mergeCell ref="I604:J604"/>
    <mergeCell ref="I605:J605"/>
    <mergeCell ref="I606:J606"/>
    <mergeCell ref="I607:J607"/>
    <mergeCell ref="I608:J608"/>
    <mergeCell ref="I609:J609"/>
    <mergeCell ref="I610:J610"/>
    <mergeCell ref="I611:J611"/>
    <mergeCell ref="I612:J612"/>
    <mergeCell ref="I613:J613"/>
    <mergeCell ref="I614:J614"/>
    <mergeCell ref="B601:F601"/>
    <mergeCell ref="B602:F602"/>
    <mergeCell ref="B603:F603"/>
    <mergeCell ref="B598:F598"/>
    <mergeCell ref="B599:F599"/>
    <mergeCell ref="B600:F600"/>
    <mergeCell ref="I615:J615"/>
    <mergeCell ref="I616:J616"/>
    <mergeCell ref="B646:F646"/>
    <mergeCell ref="I625:J625"/>
    <mergeCell ref="B623:F623"/>
    <mergeCell ref="I652:J652"/>
    <mergeCell ref="I653:J653"/>
    <mergeCell ref="I689:J689"/>
    <mergeCell ref="I617:J617"/>
    <mergeCell ref="I618:J618"/>
    <mergeCell ref="I619:J619"/>
    <mergeCell ref="I620:J620"/>
    <mergeCell ref="I621:J621"/>
    <mergeCell ref="I622:J622"/>
    <mergeCell ref="I623:J623"/>
    <mergeCell ref="B608:F608"/>
    <mergeCell ref="I671:J671"/>
    <mergeCell ref="B609:F609"/>
    <mergeCell ref="I672:J672"/>
    <mergeCell ref="B604:F604"/>
    <mergeCell ref="I667:J667"/>
    <mergeCell ref="B605:F605"/>
    <mergeCell ref="I668:J668"/>
    <mergeCell ref="B606:F606"/>
    <mergeCell ref="I669:J669"/>
    <mergeCell ref="I658:J658"/>
    <mergeCell ref="I648:J648"/>
    <mergeCell ref="I654:J654"/>
    <mergeCell ref="I664:J664"/>
    <mergeCell ref="I665:J665"/>
    <mergeCell ref="I666:J666"/>
    <mergeCell ref="I661:J661"/>
    <mergeCell ref="I662:J662"/>
    <mergeCell ref="I663:J663"/>
    <mergeCell ref="B675:F675"/>
    <mergeCell ref="I659:J659"/>
    <mergeCell ref="I660:J660"/>
    <mergeCell ref="B676:F676"/>
    <mergeCell ref="B677:F677"/>
    <mergeCell ref="B678:F678"/>
    <mergeCell ref="B679:F679"/>
    <mergeCell ref="B680:F680"/>
    <mergeCell ref="B681:F681"/>
    <mergeCell ref="B682:F682"/>
    <mergeCell ref="B683:F683"/>
    <mergeCell ref="B684:F684"/>
    <mergeCell ref="I682:J682"/>
    <mergeCell ref="I683:J683"/>
    <mergeCell ref="I684:J684"/>
    <mergeCell ref="I679:J679"/>
    <mergeCell ref="B617:F617"/>
    <mergeCell ref="I680:J680"/>
    <mergeCell ref="B618:F618"/>
    <mergeCell ref="I681:J681"/>
    <mergeCell ref="I676:J676"/>
    <mergeCell ref="I677:J677"/>
    <mergeCell ref="I678:J678"/>
    <mergeCell ref="I673:J673"/>
    <mergeCell ref="I674:J674"/>
    <mergeCell ref="I675:J675"/>
    <mergeCell ref="I670:J670"/>
    <mergeCell ref="B632:F632"/>
    <mergeCell ref="B633:F633"/>
    <mergeCell ref="B628:F628"/>
    <mergeCell ref="B629:F629"/>
    <mergeCell ref="B630:F630"/>
    <mergeCell ref="B625:F625"/>
    <mergeCell ref="B626:F626"/>
    <mergeCell ref="B627:F627"/>
    <mergeCell ref="B672:F672"/>
    <mergeCell ref="I655:J655"/>
    <mergeCell ref="I699:J699"/>
    <mergeCell ref="B649:F649"/>
    <mergeCell ref="B650:F650"/>
    <mergeCell ref="B651:F651"/>
    <mergeCell ref="B652:F652"/>
    <mergeCell ref="B653:F653"/>
    <mergeCell ref="B654:F654"/>
    <mergeCell ref="B655:F655"/>
    <mergeCell ref="B656:F656"/>
    <mergeCell ref="B657:F657"/>
    <mergeCell ref="B658:F658"/>
    <mergeCell ref="B659:F659"/>
    <mergeCell ref="B660:F660"/>
    <mergeCell ref="I694:J694"/>
    <mergeCell ref="I695:J695"/>
    <mergeCell ref="I696:J696"/>
    <mergeCell ref="I691:J691"/>
    <mergeCell ref="I692:J692"/>
    <mergeCell ref="I693:J693"/>
    <mergeCell ref="B661:F661"/>
    <mergeCell ref="B662:F662"/>
    <mergeCell ref="B663:F663"/>
    <mergeCell ref="B664:F664"/>
    <mergeCell ref="B665:F665"/>
    <mergeCell ref="I697:J697"/>
    <mergeCell ref="I698:J698"/>
    <mergeCell ref="B666:F666"/>
    <mergeCell ref="B667:F667"/>
    <mergeCell ref="B668:F668"/>
    <mergeCell ref="B669:F669"/>
    <mergeCell ref="B670:F670"/>
    <mergeCell ref="B671:F671"/>
    <mergeCell ref="I688:J688"/>
    <mergeCell ref="B685:F685"/>
    <mergeCell ref="B686:F686"/>
    <mergeCell ref="B687:F687"/>
    <mergeCell ref="B688:F688"/>
    <mergeCell ref="B689:F689"/>
    <mergeCell ref="B690:F690"/>
    <mergeCell ref="B691:F691"/>
    <mergeCell ref="B692:F692"/>
    <mergeCell ref="I690:J690"/>
    <mergeCell ref="I685:J685"/>
    <mergeCell ref="I686:J686"/>
    <mergeCell ref="I687:J687"/>
    <mergeCell ref="B673:F673"/>
    <mergeCell ref="B674:F674"/>
    <mergeCell ref="B14:F14"/>
    <mergeCell ref="B15:F15"/>
    <mergeCell ref="B16:F16"/>
    <mergeCell ref="B17:F17"/>
    <mergeCell ref="B18:F18"/>
    <mergeCell ref="B19:F19"/>
    <mergeCell ref="B20:F20"/>
    <mergeCell ref="B21:F21"/>
    <mergeCell ref="B22:F22"/>
    <mergeCell ref="B24:F24"/>
    <mergeCell ref="B25:F25"/>
    <mergeCell ref="B26:F26"/>
    <mergeCell ref="B27:F27"/>
    <mergeCell ref="B28:F28"/>
    <mergeCell ref="B29:F29"/>
    <mergeCell ref="B30:F30"/>
    <mergeCell ref="B54:F54"/>
    <mergeCell ref="B88:F88"/>
    <mergeCell ref="B89:F89"/>
    <mergeCell ref="B90:F90"/>
    <mergeCell ref="B91:F91"/>
    <mergeCell ref="B92:F92"/>
    <mergeCell ref="B93:F93"/>
    <mergeCell ref="B94:F94"/>
    <mergeCell ref="B95:F95"/>
    <mergeCell ref="B96:F96"/>
    <mergeCell ref="B97:F97"/>
    <mergeCell ref="B98:F98"/>
    <mergeCell ref="B99:F99"/>
    <mergeCell ref="B100:F100"/>
    <mergeCell ref="B101:F101"/>
    <mergeCell ref="B102:F102"/>
    <mergeCell ref="B103:F103"/>
    <mergeCell ref="B104:F104"/>
    <mergeCell ref="B105:F105"/>
    <mergeCell ref="B106:F106"/>
    <mergeCell ref="B107:F107"/>
    <mergeCell ref="B108:F108"/>
    <mergeCell ref="B109:F109"/>
    <mergeCell ref="B110:F110"/>
    <mergeCell ref="B111:F111"/>
    <mergeCell ref="B112:F112"/>
    <mergeCell ref="B113:F113"/>
    <mergeCell ref="B114:F114"/>
    <mergeCell ref="B115:F115"/>
    <mergeCell ref="B116:F116"/>
    <mergeCell ref="B117:F117"/>
    <mergeCell ref="B118:F118"/>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B163:F163"/>
    <mergeCell ref="B164:F164"/>
    <mergeCell ref="B165:F165"/>
    <mergeCell ref="B166:F166"/>
    <mergeCell ref="B167:F167"/>
    <mergeCell ref="B168:F168"/>
    <mergeCell ref="B169:F169"/>
    <mergeCell ref="B170:F170"/>
    <mergeCell ref="B171:F171"/>
    <mergeCell ref="B172:F172"/>
    <mergeCell ref="B173:F173"/>
    <mergeCell ref="B174:F174"/>
    <mergeCell ref="B175:F175"/>
    <mergeCell ref="B176:F176"/>
    <mergeCell ref="B177:F177"/>
    <mergeCell ref="B178:F178"/>
    <mergeCell ref="B179:F179"/>
    <mergeCell ref="B180:F180"/>
    <mergeCell ref="B181:F181"/>
    <mergeCell ref="B182:F182"/>
    <mergeCell ref="B183:F183"/>
    <mergeCell ref="B184:F184"/>
    <mergeCell ref="B185:F185"/>
    <mergeCell ref="B186:F186"/>
    <mergeCell ref="B187:F187"/>
    <mergeCell ref="B188:F188"/>
    <mergeCell ref="B189:F189"/>
    <mergeCell ref="B190:F190"/>
    <mergeCell ref="B191:F191"/>
    <mergeCell ref="B192:F192"/>
    <mergeCell ref="B193:F193"/>
    <mergeCell ref="B194:F194"/>
    <mergeCell ref="B195:F195"/>
    <mergeCell ref="B196:F196"/>
    <mergeCell ref="B197:F197"/>
    <mergeCell ref="B198:F198"/>
    <mergeCell ref="B199:F199"/>
    <mergeCell ref="B200:F200"/>
    <mergeCell ref="B201:F201"/>
    <mergeCell ref="B202:F202"/>
    <mergeCell ref="B203:F203"/>
    <mergeCell ref="B204:F204"/>
    <mergeCell ref="B205:F205"/>
    <mergeCell ref="B206:F206"/>
    <mergeCell ref="B207:F207"/>
    <mergeCell ref="B208:F208"/>
    <mergeCell ref="B209:F209"/>
    <mergeCell ref="B210:F210"/>
    <mergeCell ref="B211:F211"/>
    <mergeCell ref="B212:F212"/>
    <mergeCell ref="B213:F213"/>
    <mergeCell ref="B214:F214"/>
    <mergeCell ref="B215:F215"/>
    <mergeCell ref="B216:F216"/>
    <mergeCell ref="B217:F217"/>
    <mergeCell ref="B218:F218"/>
    <mergeCell ref="B219:F219"/>
    <mergeCell ref="B220:F220"/>
    <mergeCell ref="B221:F221"/>
    <mergeCell ref="B222:F222"/>
    <mergeCell ref="B223:F223"/>
    <mergeCell ref="B224:F224"/>
    <mergeCell ref="B225:F225"/>
    <mergeCell ref="B226:F226"/>
    <mergeCell ref="B227:F227"/>
    <mergeCell ref="B228:F228"/>
    <mergeCell ref="B229:F229"/>
    <mergeCell ref="B230:F230"/>
    <mergeCell ref="B231:F231"/>
    <mergeCell ref="B232:F232"/>
    <mergeCell ref="B233:F233"/>
    <mergeCell ref="B234:F234"/>
    <mergeCell ref="B235:F235"/>
    <mergeCell ref="B236:F236"/>
    <mergeCell ref="B237:F237"/>
    <mergeCell ref="B238:F238"/>
    <mergeCell ref="B239:F239"/>
    <mergeCell ref="B240:F240"/>
    <mergeCell ref="B241:F241"/>
    <mergeCell ref="B242:F242"/>
    <mergeCell ref="B243:F243"/>
    <mergeCell ref="B244:F244"/>
    <mergeCell ref="B245:F245"/>
    <mergeCell ref="B246:F246"/>
    <mergeCell ref="B247:F247"/>
    <mergeCell ref="B248:F248"/>
    <mergeCell ref="B249:F249"/>
    <mergeCell ref="B250:F250"/>
    <mergeCell ref="B251:F251"/>
    <mergeCell ref="B252:F252"/>
    <mergeCell ref="B253:F253"/>
    <mergeCell ref="B254:F254"/>
    <mergeCell ref="B255:F255"/>
    <mergeCell ref="B256:F256"/>
    <mergeCell ref="B257:F257"/>
    <mergeCell ref="B258:F258"/>
    <mergeCell ref="B259:F259"/>
    <mergeCell ref="B260:F260"/>
    <mergeCell ref="B261:F261"/>
    <mergeCell ref="B262:F262"/>
    <mergeCell ref="B263:F263"/>
    <mergeCell ref="B264:F264"/>
    <mergeCell ref="B265:F265"/>
    <mergeCell ref="B266:F266"/>
    <mergeCell ref="B267:F267"/>
    <mergeCell ref="B268:F268"/>
    <mergeCell ref="B269:F269"/>
    <mergeCell ref="B270:F270"/>
    <mergeCell ref="B271:F271"/>
    <mergeCell ref="B272:F272"/>
    <mergeCell ref="B273:F273"/>
    <mergeCell ref="B274:F274"/>
    <mergeCell ref="B275:F275"/>
    <mergeCell ref="B276:F276"/>
    <mergeCell ref="B277:F277"/>
    <mergeCell ref="B278:F278"/>
    <mergeCell ref="B279:F279"/>
    <mergeCell ref="B280:F280"/>
    <mergeCell ref="B281:F281"/>
    <mergeCell ref="B282:F282"/>
    <mergeCell ref="B283:F283"/>
    <mergeCell ref="B284:F284"/>
    <mergeCell ref="B285:F285"/>
    <mergeCell ref="B286:F286"/>
    <mergeCell ref="B287:F287"/>
    <mergeCell ref="B288:F288"/>
    <mergeCell ref="B289:F289"/>
    <mergeCell ref="B290:F290"/>
    <mergeCell ref="B291:F291"/>
    <mergeCell ref="B292:F292"/>
    <mergeCell ref="B293:F293"/>
    <mergeCell ref="B294:F294"/>
    <mergeCell ref="B295:F295"/>
    <mergeCell ref="B296:F296"/>
    <mergeCell ref="B297:F297"/>
    <mergeCell ref="B298:F298"/>
    <mergeCell ref="B299:F299"/>
    <mergeCell ref="B300:F300"/>
    <mergeCell ref="B301:F301"/>
    <mergeCell ref="B302:F302"/>
    <mergeCell ref="B303:F303"/>
    <mergeCell ref="B304:F304"/>
    <mergeCell ref="B305:F305"/>
    <mergeCell ref="B306:F306"/>
    <mergeCell ref="B307:F307"/>
    <mergeCell ref="B308:F308"/>
    <mergeCell ref="B309:F309"/>
    <mergeCell ref="B310:F310"/>
    <mergeCell ref="B311:F311"/>
    <mergeCell ref="B312:F312"/>
    <mergeCell ref="B313:F313"/>
    <mergeCell ref="B314:F314"/>
    <mergeCell ref="B315:F315"/>
    <mergeCell ref="B316:F316"/>
    <mergeCell ref="B317:F317"/>
    <mergeCell ref="B318:F318"/>
    <mergeCell ref="B319:F319"/>
    <mergeCell ref="B320:F320"/>
    <mergeCell ref="B321:F321"/>
    <mergeCell ref="B322:F322"/>
    <mergeCell ref="B323:F323"/>
    <mergeCell ref="B324:F324"/>
    <mergeCell ref="B325:F325"/>
    <mergeCell ref="B326:F326"/>
    <mergeCell ref="B327:F327"/>
    <mergeCell ref="B328:F328"/>
    <mergeCell ref="B329:F329"/>
    <mergeCell ref="B330:F330"/>
    <mergeCell ref="B331:F331"/>
    <mergeCell ref="B332:F332"/>
    <mergeCell ref="B333:F333"/>
    <mergeCell ref="B334:F334"/>
    <mergeCell ref="B335:F335"/>
    <mergeCell ref="B336:F336"/>
    <mergeCell ref="B337:F337"/>
    <mergeCell ref="B338:F338"/>
    <mergeCell ref="B339:F339"/>
    <mergeCell ref="B340:F340"/>
    <mergeCell ref="B341:F341"/>
    <mergeCell ref="B342:F342"/>
    <mergeCell ref="B343:F343"/>
    <mergeCell ref="B344:F344"/>
    <mergeCell ref="B345:F345"/>
    <mergeCell ref="B346:F346"/>
    <mergeCell ref="B347:F347"/>
    <mergeCell ref="B348:F348"/>
    <mergeCell ref="B349:F349"/>
    <mergeCell ref="B350:F350"/>
    <mergeCell ref="B351:F351"/>
    <mergeCell ref="B352:F352"/>
    <mergeCell ref="B353:F353"/>
    <mergeCell ref="B354:F354"/>
    <mergeCell ref="B355:F355"/>
    <mergeCell ref="B356:F356"/>
    <mergeCell ref="B357:F357"/>
    <mergeCell ref="B358:F358"/>
    <mergeCell ref="B359:F359"/>
    <mergeCell ref="B360:F360"/>
    <mergeCell ref="B361:F361"/>
    <mergeCell ref="B362:F362"/>
    <mergeCell ref="B363:F363"/>
    <mergeCell ref="B364:F364"/>
    <mergeCell ref="B365:F365"/>
    <mergeCell ref="B379:F379"/>
    <mergeCell ref="B380:F380"/>
    <mergeCell ref="B381:F381"/>
    <mergeCell ref="B382:F382"/>
    <mergeCell ref="B383:F383"/>
    <mergeCell ref="B384:F384"/>
    <mergeCell ref="B385:F385"/>
    <mergeCell ref="B386:F386"/>
    <mergeCell ref="B387:F387"/>
    <mergeCell ref="B388:F388"/>
    <mergeCell ref="B389:F389"/>
    <mergeCell ref="B376:F376"/>
    <mergeCell ref="B390:F390"/>
    <mergeCell ref="B391:F391"/>
    <mergeCell ref="B392:F392"/>
    <mergeCell ref="B393:F393"/>
    <mergeCell ref="B394:F394"/>
    <mergeCell ref="B395:F395"/>
    <mergeCell ref="B396:F396"/>
    <mergeCell ref="B397:F397"/>
    <mergeCell ref="B398:F398"/>
    <mergeCell ref="B399:F399"/>
    <mergeCell ref="B400:F400"/>
    <mergeCell ref="B401:F401"/>
    <mergeCell ref="B402:F402"/>
    <mergeCell ref="B403:F403"/>
    <mergeCell ref="B404:F404"/>
    <mergeCell ref="B405:F405"/>
    <mergeCell ref="B406:F406"/>
    <mergeCell ref="B407:F407"/>
    <mergeCell ref="B408:F408"/>
    <mergeCell ref="B409:F409"/>
    <mergeCell ref="B410:F410"/>
    <mergeCell ref="B411:F411"/>
    <mergeCell ref="B412:F412"/>
    <mergeCell ref="B413:F413"/>
    <mergeCell ref="B414:F414"/>
    <mergeCell ref="B415:F415"/>
    <mergeCell ref="B416:F416"/>
    <mergeCell ref="B417:F417"/>
    <mergeCell ref="B418:F418"/>
    <mergeCell ref="B419:F419"/>
    <mergeCell ref="B420:F420"/>
    <mergeCell ref="B421:F421"/>
    <mergeCell ref="B422:F422"/>
    <mergeCell ref="B423:F423"/>
    <mergeCell ref="B424:F424"/>
    <mergeCell ref="B425:F425"/>
    <mergeCell ref="B426:F426"/>
    <mergeCell ref="B427:F427"/>
    <mergeCell ref="B428:F428"/>
    <mergeCell ref="B429:F429"/>
    <mergeCell ref="B430:F430"/>
    <mergeCell ref="B431:F431"/>
    <mergeCell ref="B432:F432"/>
    <mergeCell ref="B433:F433"/>
    <mergeCell ref="B434:F434"/>
    <mergeCell ref="B435:F435"/>
    <mergeCell ref="B436:F436"/>
    <mergeCell ref="B437:F437"/>
    <mergeCell ref="B438:F438"/>
    <mergeCell ref="B439:F439"/>
    <mergeCell ref="B440:F440"/>
    <mergeCell ref="B441:F441"/>
    <mergeCell ref="B442:F442"/>
    <mergeCell ref="B443:F443"/>
    <mergeCell ref="B444:F444"/>
    <mergeCell ref="B445:F445"/>
    <mergeCell ref="B446:F446"/>
    <mergeCell ref="B447:F447"/>
    <mergeCell ref="B448:F448"/>
    <mergeCell ref="B449:F449"/>
    <mergeCell ref="B450:F450"/>
    <mergeCell ref="B451:F451"/>
    <mergeCell ref="B452:F452"/>
    <mergeCell ref="B453:F453"/>
    <mergeCell ref="B454:F454"/>
    <mergeCell ref="B455:F455"/>
    <mergeCell ref="B456:F456"/>
    <mergeCell ref="B457:F457"/>
    <mergeCell ref="B458:F458"/>
    <mergeCell ref="B459:F459"/>
    <mergeCell ref="B460:F460"/>
    <mergeCell ref="B461:F461"/>
    <mergeCell ref="B462:F462"/>
    <mergeCell ref="B463:F463"/>
    <mergeCell ref="B464:F464"/>
    <mergeCell ref="B465:F465"/>
    <mergeCell ref="B466:F466"/>
    <mergeCell ref="B467:F467"/>
    <mergeCell ref="B468:F468"/>
    <mergeCell ref="B469:F469"/>
    <mergeCell ref="B470:F470"/>
    <mergeCell ref="B471:F471"/>
    <mergeCell ref="B472:F472"/>
    <mergeCell ref="B473:F473"/>
    <mergeCell ref="B474:F474"/>
    <mergeCell ref="B475:F475"/>
    <mergeCell ref="B476:F476"/>
    <mergeCell ref="B477:F477"/>
    <mergeCell ref="B478:F478"/>
    <mergeCell ref="B479:F479"/>
    <mergeCell ref="B480:F480"/>
    <mergeCell ref="B481:F481"/>
    <mergeCell ref="B482:F482"/>
    <mergeCell ref="B483:F483"/>
    <mergeCell ref="B484:F484"/>
    <mergeCell ref="B485:F485"/>
    <mergeCell ref="B486:F486"/>
    <mergeCell ref="B487:F487"/>
    <mergeCell ref="B488:F488"/>
    <mergeCell ref="B489:F489"/>
    <mergeCell ref="B490:F490"/>
    <mergeCell ref="B491:F491"/>
    <mergeCell ref="B492:F492"/>
    <mergeCell ref="B493:F493"/>
    <mergeCell ref="B494:F494"/>
    <mergeCell ref="B495:F495"/>
    <mergeCell ref="B496:F496"/>
    <mergeCell ref="B497:F497"/>
    <mergeCell ref="B498:F498"/>
    <mergeCell ref="B499:F499"/>
    <mergeCell ref="B500:F500"/>
    <mergeCell ref="B501:F501"/>
    <mergeCell ref="B502:F502"/>
    <mergeCell ref="B503:F503"/>
    <mergeCell ref="B504:F504"/>
    <mergeCell ref="B505:F505"/>
    <mergeCell ref="B506:F506"/>
    <mergeCell ref="B507:F507"/>
    <mergeCell ref="B508:F508"/>
    <mergeCell ref="B509:F509"/>
    <mergeCell ref="B510:F510"/>
    <mergeCell ref="B511:F511"/>
    <mergeCell ref="B512:F512"/>
    <mergeCell ref="B513:F513"/>
    <mergeCell ref="B514:F514"/>
    <mergeCell ref="B515:F515"/>
    <mergeCell ref="B516:F516"/>
    <mergeCell ref="B517:F517"/>
    <mergeCell ref="B518:F518"/>
    <mergeCell ref="B519:F519"/>
    <mergeCell ref="B520:F520"/>
    <mergeCell ref="B521:F521"/>
    <mergeCell ref="B522:F522"/>
    <mergeCell ref="B523:F523"/>
    <mergeCell ref="B524:F524"/>
    <mergeCell ref="B525:F525"/>
    <mergeCell ref="B526:F526"/>
    <mergeCell ref="B527:F527"/>
    <mergeCell ref="B528:F528"/>
    <mergeCell ref="B529:F529"/>
    <mergeCell ref="B530:F530"/>
    <mergeCell ref="B531:F531"/>
    <mergeCell ref="B532:F532"/>
    <mergeCell ref="B533:F533"/>
    <mergeCell ref="B534:F534"/>
    <mergeCell ref="B535:F535"/>
    <mergeCell ref="B536:F536"/>
    <mergeCell ref="B537:F537"/>
    <mergeCell ref="B538:F538"/>
    <mergeCell ref="B539:F539"/>
    <mergeCell ref="B540:F540"/>
    <mergeCell ref="B541:F541"/>
    <mergeCell ref="B542:F542"/>
    <mergeCell ref="B543:F543"/>
    <mergeCell ref="B544:F544"/>
    <mergeCell ref="B545:F545"/>
    <mergeCell ref="B546:F546"/>
    <mergeCell ref="B547:F547"/>
    <mergeCell ref="B548:F548"/>
    <mergeCell ref="B549:F549"/>
    <mergeCell ref="B550:F550"/>
    <mergeCell ref="B551:F551"/>
    <mergeCell ref="B552:F552"/>
    <mergeCell ref="B553:F553"/>
    <mergeCell ref="B554:F554"/>
    <mergeCell ref="B555:F555"/>
    <mergeCell ref="B556:F556"/>
    <mergeCell ref="B557:F557"/>
    <mergeCell ref="B558:F558"/>
    <mergeCell ref="B564:F564"/>
    <mergeCell ref="B559:F559"/>
    <mergeCell ref="B560:F560"/>
    <mergeCell ref="B561:F561"/>
    <mergeCell ref="B568:F568"/>
    <mergeCell ref="B569:F569"/>
    <mergeCell ref="B570:F570"/>
    <mergeCell ref="B567:F567"/>
    <mergeCell ref="B562:F562"/>
    <mergeCell ref="B563:F563"/>
    <mergeCell ref="B571:F571"/>
    <mergeCell ref="B572:F572"/>
    <mergeCell ref="B573:F573"/>
    <mergeCell ref="B647:F647"/>
    <mergeCell ref="B648:F648"/>
    <mergeCell ref="B640:F640"/>
    <mergeCell ref="B641:F641"/>
    <mergeCell ref="B642:F642"/>
    <mergeCell ref="B637:F637"/>
    <mergeCell ref="B638:F638"/>
    <mergeCell ref="B639:F639"/>
    <mergeCell ref="B619:F619"/>
    <mergeCell ref="B620:F620"/>
    <mergeCell ref="B621:F621"/>
    <mergeCell ref="B616:F616"/>
    <mergeCell ref="B610:F610"/>
    <mergeCell ref="B611:F611"/>
    <mergeCell ref="B612:F612"/>
    <mergeCell ref="B607:F607"/>
    <mergeCell ref="B634:F634"/>
    <mergeCell ref="B635:F635"/>
    <mergeCell ref="B636:F636"/>
    <mergeCell ref="B631:F631"/>
    <mergeCell ref="B624:F624"/>
    <mergeCell ref="B622:F622"/>
    <mergeCell ref="B597:F597"/>
    <mergeCell ref="B693:F693"/>
    <mergeCell ref="B694:F694"/>
    <mergeCell ref="B695:F695"/>
    <mergeCell ref="B696:F696"/>
    <mergeCell ref="B697:F697"/>
    <mergeCell ref="B698:F698"/>
    <mergeCell ref="B699:F699"/>
    <mergeCell ref="B700:F700"/>
    <mergeCell ref="B701:F701"/>
    <mergeCell ref="B702:F702"/>
    <mergeCell ref="B703:F703"/>
    <mergeCell ref="B704:F704"/>
    <mergeCell ref="B705:F705"/>
    <mergeCell ref="B706:F706"/>
    <mergeCell ref="B707:F707"/>
    <mergeCell ref="B708:F708"/>
    <mergeCell ref="B709:F709"/>
    <mergeCell ref="B710:F710"/>
    <mergeCell ref="B711:F711"/>
    <mergeCell ref="B712:F712"/>
    <mergeCell ref="B713:F713"/>
    <mergeCell ref="B714:F714"/>
    <mergeCell ref="B715:F715"/>
    <mergeCell ref="B716:F716"/>
    <mergeCell ref="B717:F717"/>
    <mergeCell ref="B718:F718"/>
    <mergeCell ref="B719:F719"/>
    <mergeCell ref="B720:F720"/>
    <mergeCell ref="B721:F721"/>
    <mergeCell ref="B722:F722"/>
    <mergeCell ref="B723:F723"/>
    <mergeCell ref="B724:F724"/>
    <mergeCell ref="B725:F725"/>
    <mergeCell ref="B726:F726"/>
    <mergeCell ref="B744:F744"/>
    <mergeCell ref="B745:F745"/>
    <mergeCell ref="B746:F746"/>
    <mergeCell ref="B747:F747"/>
    <mergeCell ref="B757:F757"/>
    <mergeCell ref="B748:F748"/>
    <mergeCell ref="B749:F749"/>
    <mergeCell ref="B750:F750"/>
    <mergeCell ref="B751:F751"/>
    <mergeCell ref="B752:F752"/>
    <mergeCell ref="B753:F753"/>
    <mergeCell ref="B754:F754"/>
    <mergeCell ref="B755:F755"/>
    <mergeCell ref="B756:F756"/>
    <mergeCell ref="B727:F727"/>
    <mergeCell ref="B728:F728"/>
    <mergeCell ref="B729:F729"/>
    <mergeCell ref="B730:F730"/>
    <mergeCell ref="B731:F731"/>
    <mergeCell ref="B732:F732"/>
    <mergeCell ref="B733:F733"/>
    <mergeCell ref="B734:F734"/>
    <mergeCell ref="B735:F735"/>
    <mergeCell ref="B736:F736"/>
    <mergeCell ref="B737:F737"/>
    <mergeCell ref="B738:F738"/>
    <mergeCell ref="B739:F739"/>
    <mergeCell ref="B740:F740"/>
    <mergeCell ref="B741:F741"/>
    <mergeCell ref="B742:F742"/>
    <mergeCell ref="B743:F743"/>
    <mergeCell ref="A768:F768"/>
    <mergeCell ref="A769:F769"/>
    <mergeCell ref="A770:F770"/>
    <mergeCell ref="A771:F771"/>
    <mergeCell ref="A788:K788"/>
    <mergeCell ref="A789:K789"/>
    <mergeCell ref="A790:K790"/>
    <mergeCell ref="A791:K791"/>
    <mergeCell ref="A758:J758"/>
    <mergeCell ref="B765:K765"/>
    <mergeCell ref="A772:K772"/>
    <mergeCell ref="A773:K779"/>
    <mergeCell ref="A759:F759"/>
    <mergeCell ref="A760:F760"/>
    <mergeCell ref="A761:F761"/>
    <mergeCell ref="A762:F762"/>
    <mergeCell ref="A763:F763"/>
    <mergeCell ref="A764:F764"/>
    <mergeCell ref="G759:J759"/>
    <mergeCell ref="G760:J760"/>
    <mergeCell ref="G761:J761"/>
    <mergeCell ref="B785:D785"/>
  </mergeCells>
  <phoneticPr fontId="36" type="noConversion"/>
  <dataValidations count="2">
    <dataValidation type="whole" allowBlank="1" showInputMessage="1" showErrorMessage="1" sqref="I14 I15:J757" xr:uid="{00000000-0002-0000-0500-000001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691" max="11" man="1"/>
  </rowBreaks>
  <colBreaks count="1" manualBreakCount="1">
    <brk id="11"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cols>
    <col min="2" max="2" width="10.33203125" customWidth="1"/>
    <col min="3" max="3" width="12.109375" customWidth="1"/>
    <col min="10" max="11" width="12.88671875" customWidth="1"/>
  </cols>
  <sheetData>
    <row r="2" spans="2:11" ht="15" customHeight="1">
      <c r="B2" s="160"/>
      <c r="C2" s="160"/>
      <c r="D2" s="169" t="s">
        <v>0</v>
      </c>
      <c r="E2" s="171"/>
      <c r="F2" s="171"/>
      <c r="G2" s="171"/>
      <c r="H2" s="170"/>
      <c r="I2" s="169" t="s">
        <v>1</v>
      </c>
      <c r="J2" s="170"/>
      <c r="K2" s="32"/>
    </row>
    <row r="3" spans="2:11" ht="15" customHeight="1">
      <c r="B3" s="160"/>
      <c r="C3" s="160"/>
      <c r="D3" s="169" t="s">
        <v>2</v>
      </c>
      <c r="E3" s="171"/>
      <c r="F3" s="171"/>
      <c r="G3" s="171"/>
      <c r="H3" s="170"/>
      <c r="I3" s="169" t="s">
        <v>58</v>
      </c>
      <c r="J3" s="170"/>
      <c r="K3" s="31"/>
    </row>
    <row r="4" spans="2:11" ht="15" customHeight="1">
      <c r="B4" s="160"/>
      <c r="C4" s="160"/>
      <c r="D4" s="172" t="s">
        <v>3</v>
      </c>
      <c r="E4" s="173"/>
      <c r="F4" s="173"/>
      <c r="G4" s="173"/>
      <c r="H4" s="174"/>
      <c r="I4" s="169" t="s">
        <v>59</v>
      </c>
      <c r="J4" s="170"/>
      <c r="K4" s="31"/>
    </row>
    <row r="5" spans="2:11" ht="15" customHeight="1">
      <c r="B5" s="160"/>
      <c r="C5" s="160"/>
      <c r="D5" s="175"/>
      <c r="E5" s="176"/>
      <c r="F5" s="176"/>
      <c r="G5" s="176"/>
      <c r="H5" s="177"/>
      <c r="I5" s="169" t="s">
        <v>28</v>
      </c>
      <c r="J5" s="170"/>
      <c r="K5" s="31"/>
    </row>
    <row r="6" spans="2:11">
      <c r="K6" s="23"/>
    </row>
    <row r="7" spans="2:11" ht="15.75" customHeight="1">
      <c r="B7" s="164" t="s">
        <v>29</v>
      </c>
      <c r="C7" s="164"/>
      <c r="D7" s="164"/>
      <c r="E7" s="164"/>
      <c r="F7" s="164"/>
      <c r="G7" s="164"/>
      <c r="H7" s="164"/>
      <c r="I7" s="164"/>
      <c r="J7" s="164"/>
      <c r="K7" s="28"/>
    </row>
    <row r="8" spans="2:11" ht="15.75" customHeight="1">
      <c r="B8" s="159" t="s">
        <v>30</v>
      </c>
      <c r="C8" s="159" t="s">
        <v>31</v>
      </c>
      <c r="D8" s="159"/>
      <c r="E8" s="159"/>
      <c r="F8" s="159"/>
      <c r="G8" s="164" t="s">
        <v>32</v>
      </c>
      <c r="H8" s="164"/>
      <c r="I8" s="164"/>
      <c r="J8" s="164"/>
      <c r="K8" s="28"/>
    </row>
    <row r="9" spans="2:11" ht="15.75" customHeight="1">
      <c r="B9" s="159"/>
      <c r="C9" s="27" t="s">
        <v>33</v>
      </c>
      <c r="D9" s="27" t="s">
        <v>34</v>
      </c>
      <c r="E9" s="159" t="s">
        <v>35</v>
      </c>
      <c r="F9" s="159"/>
      <c r="G9" s="164"/>
      <c r="H9" s="164"/>
      <c r="I9" s="164"/>
      <c r="J9" s="164"/>
      <c r="K9" s="28"/>
    </row>
    <row r="10" spans="2:11" ht="15.75" customHeight="1">
      <c r="B10" s="25">
        <v>1</v>
      </c>
      <c r="C10" s="25">
        <v>2021</v>
      </c>
      <c r="D10" s="25">
        <v>5</v>
      </c>
      <c r="E10" s="178">
        <v>24</v>
      </c>
      <c r="F10" s="178"/>
      <c r="G10" s="167" t="s">
        <v>36</v>
      </c>
      <c r="H10" s="167"/>
      <c r="I10" s="167"/>
      <c r="J10" s="167"/>
      <c r="K10" s="30"/>
    </row>
    <row r="11" spans="2:11" ht="57.75" customHeight="1">
      <c r="B11" s="25">
        <v>2</v>
      </c>
      <c r="C11" s="25">
        <v>2022</v>
      </c>
      <c r="D11" s="25">
        <v>5</v>
      </c>
      <c r="E11" s="165">
        <v>31</v>
      </c>
      <c r="F11" s="166"/>
      <c r="G11" s="161" t="s">
        <v>37</v>
      </c>
      <c r="H11" s="162"/>
      <c r="I11" s="162"/>
      <c r="J11" s="163"/>
      <c r="K11" s="30"/>
    </row>
    <row r="12" spans="2:11" ht="82.5" customHeight="1">
      <c r="B12" s="25">
        <v>3</v>
      </c>
      <c r="C12" s="25">
        <v>2022</v>
      </c>
      <c r="D12" s="25">
        <v>7</v>
      </c>
      <c r="E12" s="165">
        <v>27</v>
      </c>
      <c r="F12" s="166"/>
      <c r="G12" s="161" t="s">
        <v>38</v>
      </c>
      <c r="H12" s="162"/>
      <c r="I12" s="162"/>
      <c r="J12" s="163"/>
      <c r="K12" s="30"/>
    </row>
    <row r="13" spans="2:11" ht="100.5" customHeight="1">
      <c r="B13" s="25">
        <v>4</v>
      </c>
      <c r="C13" s="25">
        <v>2023</v>
      </c>
      <c r="D13" s="25">
        <v>11</v>
      </c>
      <c r="E13" s="165">
        <v>30</v>
      </c>
      <c r="F13" s="166"/>
      <c r="G13" s="161" t="s">
        <v>53</v>
      </c>
      <c r="H13" s="162"/>
      <c r="I13" s="162"/>
      <c r="J13" s="163"/>
      <c r="K13" s="30"/>
    </row>
    <row r="14" spans="2:11" ht="70.5" customHeight="1">
      <c r="B14" s="25">
        <v>5</v>
      </c>
      <c r="C14" s="25">
        <v>2024</v>
      </c>
      <c r="D14" s="33" t="s">
        <v>52</v>
      </c>
      <c r="E14" s="165">
        <v>27</v>
      </c>
      <c r="F14" s="166"/>
      <c r="G14" s="161" t="s">
        <v>54</v>
      </c>
      <c r="H14" s="162"/>
      <c r="I14" s="162"/>
      <c r="J14" s="163"/>
      <c r="K14" s="30"/>
    </row>
    <row r="15" spans="2:11" ht="76.5" customHeight="1">
      <c r="B15" s="25">
        <v>6</v>
      </c>
      <c r="C15" s="25">
        <v>2024</v>
      </c>
      <c r="D15" s="33" t="s">
        <v>55</v>
      </c>
      <c r="E15" s="165"/>
      <c r="F15" s="166"/>
      <c r="G15" s="161" t="s">
        <v>57</v>
      </c>
      <c r="H15" s="162"/>
      <c r="I15" s="162"/>
      <c r="J15" s="163"/>
      <c r="K15" s="30"/>
    </row>
    <row r="16" spans="2:11" ht="15.75" customHeight="1">
      <c r="B16" s="159" t="s">
        <v>39</v>
      </c>
      <c r="C16" s="159"/>
      <c r="D16" s="159"/>
      <c r="E16" s="159"/>
      <c r="F16" s="159"/>
      <c r="G16" s="159"/>
      <c r="H16" s="159"/>
      <c r="I16" s="159"/>
      <c r="J16" s="159"/>
      <c r="K16" s="26"/>
    </row>
    <row r="17" spans="2:11">
      <c r="B17" s="159" t="s">
        <v>40</v>
      </c>
      <c r="C17" s="159"/>
      <c r="D17" s="159"/>
      <c r="E17" s="159"/>
      <c r="F17" s="159" t="s">
        <v>41</v>
      </c>
      <c r="G17" s="159"/>
      <c r="H17" s="159"/>
      <c r="I17" s="159"/>
      <c r="J17" s="159"/>
      <c r="K17" s="26"/>
    </row>
    <row r="18" spans="2:11" ht="15.75" customHeight="1">
      <c r="B18" s="178" t="s">
        <v>42</v>
      </c>
      <c r="C18" s="178"/>
      <c r="D18" s="178"/>
      <c r="E18" s="178"/>
      <c r="F18" s="178" t="s">
        <v>56</v>
      </c>
      <c r="G18" s="178"/>
      <c r="H18" s="178"/>
      <c r="I18" s="178"/>
      <c r="J18" s="178"/>
      <c r="K18" s="24"/>
    </row>
    <row r="19" spans="2:11">
      <c r="B19" s="159" t="s">
        <v>43</v>
      </c>
      <c r="C19" s="159"/>
      <c r="D19" s="159"/>
      <c r="E19" s="159"/>
      <c r="F19" s="159"/>
      <c r="G19" s="159"/>
      <c r="H19" s="159"/>
      <c r="I19" s="159"/>
      <c r="J19" s="159"/>
      <c r="K19" s="26"/>
    </row>
    <row r="20" spans="2:11">
      <c r="B20" s="159" t="s">
        <v>40</v>
      </c>
      <c r="C20" s="159"/>
      <c r="D20" s="159"/>
      <c r="E20" s="159"/>
      <c r="F20" s="159" t="s">
        <v>41</v>
      </c>
      <c r="G20" s="159"/>
      <c r="H20" s="159"/>
      <c r="I20" s="159"/>
      <c r="J20" s="159"/>
      <c r="K20" s="26"/>
    </row>
    <row r="21" spans="2:11" ht="15.75" customHeight="1">
      <c r="B21" s="180" t="s">
        <v>44</v>
      </c>
      <c r="C21" s="180"/>
      <c r="D21" s="180"/>
      <c r="E21" s="180"/>
      <c r="F21" s="180" t="s">
        <v>45</v>
      </c>
      <c r="G21" s="180"/>
      <c r="H21" s="180"/>
      <c r="I21" s="180"/>
      <c r="J21" s="180"/>
      <c r="K21" s="29"/>
    </row>
    <row r="22" spans="2:11" ht="15.75" customHeight="1">
      <c r="B22" s="164" t="s">
        <v>46</v>
      </c>
      <c r="C22" s="164"/>
      <c r="D22" s="164"/>
      <c r="E22" s="164"/>
      <c r="F22" s="164"/>
      <c r="G22" s="164"/>
      <c r="H22" s="164"/>
      <c r="I22" s="164"/>
      <c r="J22" s="164"/>
      <c r="K22" s="28"/>
    </row>
    <row r="23" spans="2:11">
      <c r="B23" s="159" t="s">
        <v>40</v>
      </c>
      <c r="C23" s="159"/>
      <c r="D23" s="159"/>
      <c r="E23" s="159" t="s">
        <v>41</v>
      </c>
      <c r="F23" s="159"/>
      <c r="G23" s="159"/>
      <c r="H23" s="159" t="s">
        <v>47</v>
      </c>
      <c r="I23" s="159"/>
      <c r="J23" s="159"/>
      <c r="K23" s="26"/>
    </row>
    <row r="24" spans="2:11">
      <c r="B24" s="159"/>
      <c r="C24" s="159"/>
      <c r="D24" s="159"/>
      <c r="E24" s="159"/>
      <c r="F24" s="159"/>
      <c r="G24" s="159"/>
      <c r="H24" s="27" t="s">
        <v>33</v>
      </c>
      <c r="I24" s="27" t="s">
        <v>34</v>
      </c>
      <c r="J24" s="27" t="s">
        <v>35</v>
      </c>
      <c r="K24" s="26"/>
    </row>
    <row r="25" spans="2:11">
      <c r="B25" s="178" t="s">
        <v>48</v>
      </c>
      <c r="C25" s="178"/>
      <c r="D25" s="178"/>
      <c r="E25" s="180" t="s">
        <v>49</v>
      </c>
      <c r="F25" s="180"/>
      <c r="G25" s="180"/>
      <c r="H25" s="25">
        <v>2024</v>
      </c>
      <c r="I25" s="33" t="s">
        <v>55</v>
      </c>
      <c r="J25" s="25"/>
      <c r="K25" s="24"/>
    </row>
    <row r="26" spans="2:11">
      <c r="K26" s="23"/>
    </row>
    <row r="27" spans="2:11" ht="56.25" customHeight="1">
      <c r="B27" s="23"/>
      <c r="C27" s="179" t="s">
        <v>50</v>
      </c>
      <c r="D27" s="179"/>
      <c r="E27" s="179"/>
      <c r="F27" s="179"/>
      <c r="G27" s="179"/>
      <c r="H27" s="179"/>
      <c r="I27" s="179"/>
      <c r="K27" s="23"/>
    </row>
    <row r="28" spans="2:11" ht="16.5" customHeight="1">
      <c r="E28" s="168" t="s">
        <v>51</v>
      </c>
      <c r="F28" s="168"/>
      <c r="G28" s="168"/>
      <c r="H28" s="168"/>
      <c r="I28" s="168"/>
      <c r="J28" s="168"/>
      <c r="K28" s="22"/>
    </row>
    <row r="29" spans="2:11">
      <c r="B29" s="23"/>
      <c r="C29" s="23"/>
      <c r="D29" s="23"/>
      <c r="E29" s="168"/>
      <c r="F29" s="168"/>
      <c r="G29" s="168"/>
      <c r="H29" s="168"/>
      <c r="I29" s="168"/>
      <c r="J29" s="168"/>
      <c r="K29" s="22"/>
    </row>
    <row r="30" spans="2:11" ht="15" customHeight="1">
      <c r="C30" s="21"/>
      <c r="D30" s="21"/>
      <c r="E30" s="21"/>
      <c r="F30" s="21"/>
      <c r="G30" s="21"/>
      <c r="H30" s="21"/>
    </row>
    <row r="31" spans="2:11">
      <c r="B31" s="21"/>
      <c r="C31" s="21"/>
      <c r="D31" s="21"/>
      <c r="E31" s="21"/>
      <c r="F31" s="21"/>
      <c r="G31" s="21"/>
      <c r="H31" s="2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jheni cardona</cp:lastModifiedBy>
  <cp:revision/>
  <cp:lastPrinted>2024-07-22T22:04:40Z</cp:lastPrinted>
  <dcterms:created xsi:type="dcterms:W3CDTF">2017-04-28T13:22:52Z</dcterms:created>
  <dcterms:modified xsi:type="dcterms:W3CDTF">2024-09-23T21:38:46Z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