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32 EQUIPOS DE COMPUTO GAMER\OBSERVACIONES A LO T.R\RTA OBSERVACIONES\"/>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J15" i="7"/>
  <c r="H15" i="7"/>
  <c r="K15" i="7" s="1"/>
  <c r="M15" i="7" l="1"/>
  <c r="O15" i="7"/>
  <c r="O23" i="7"/>
  <c r="O24" i="7" s="1"/>
  <c r="O20" i="7"/>
  <c r="O18" i="7"/>
  <c r="O17" i="7"/>
  <c r="L14" i="7"/>
  <c r="M14" i="7" s="1"/>
  <c r="O21" i="7" s="1"/>
  <c r="J14" i="7"/>
  <c r="H14" i="7"/>
  <c r="O16" i="7" l="1"/>
  <c r="O19" i="7" s="1"/>
  <c r="K14" i="7"/>
  <c r="O22" i="7"/>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<sst xmlns="http://schemas.openxmlformats.org/spreadsheetml/2006/main" count="56" uniqueCount="53">
  <si>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</si>
  <si>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</si>
  <si>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</si>
  <si>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</si>
  <si>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</si>
  <si>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</si>
  <si>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</si>
  <si>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</si>
  <si>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</si>
  <si>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</si>
  <si>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</si>
  <si>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</si>
  <si>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</si>
  <si>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</si>
  <si>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</si>
  <si>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</si>
  <si>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</si>
  <si>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</si>
  <si>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</si>
  <si>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</si>
  <si>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</si>
  <si>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</si>
  <si>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</si>
  <si>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</si>
  <si>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</si>
  <si>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</si>
  <si>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</si>
  <si>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</si>
  <si>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</si>
  <si>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</si>
  <si>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</si>
  <si>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</si>
  <si>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</si>
  <si>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</si>
  <si>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</si>
  <si>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</si>
  <si>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</si>
  <si>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</si>
  <si>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</si>
  <si>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</si>
  <si>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</si>
  <si>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</si>
  <si>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</si>
  <si>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</si>
  <si>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</si>
  <si>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</si>
  <si>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</si>
  <si>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</si>
  <si>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</si>
  <si>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</si>
  <si>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</si>
  <si>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SERVIDOR  
Número del procesador 1 procesador incluido 
Núcleo de procesador 24 núcleos 
Velocidad del procesador 3,00 GHz 
Caché de procesador 35,75 MB L3 
Tipo de memoria:  DDR4 dual RDIMM: 32 GB (1 x 32 GB) 
Disco Duro: Mínimo 1T SSD (2 x 512 GB) o Superior
</t>
  </si>
  <si>
    <t xml:space="preserve">COMPUTADOR GAMER PORTATIL: 
Procesador de 13ra generación 
Núcleos. 14 
Hilos: 20 
Frecuencia base: mínimo 2,1 GHz o superior
Frecuencia turbo: mínimo 4,9 GHz o superior.
Memoria RAM: 32GB de RAM DDR5 
Tarjeta Gráfica: GDDR6 de 8 GB (específicamente diseñada para juegos y renderización) Almacenamiento: Disco duro de 1TB (SSD PCIe NVMe para un rendimiento rápido) 
Pantalla: Full HD 15,6'‘, resolución de 1920x1080 píxeles, IPS de 350 nits antirreflejo para mejores ángulos de visión y reproducción de color. CONECTIVIDAD: Ethernet 100/1000M (RJ-45) y WiFi + Bluetooth, 11ax 2×2 + BT5.2 PUERTOS ESTÁNDAR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</si>
</sst>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topLeftCell="A14" zoomScale="70" zoomScaleNormal="70" zoomScaleSheetLayoutView="70" zoomScalePageLayoutView="55" workbookViewId="0">
      <selection activeCell="C14" sqref="C14"/>
    </sheetView>
  </sheetViews>
  <sheetFormatPr baseColWidth="10" defaultColWidth="11.42578125" defaultRowHeight="15" x14ac:dyDescent="0.25"/>
  <cols>
    <col min="1" max="1" width="9.8554687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5" t="s">
        <v>4</v>
      </c>
    </row>
    <row r="8" spans="1:15" ht="9.9499999999999993" customHeight="1" x14ac:dyDescent="0.25">
      <c r="A8" s="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7"/>
      <c r="E10" s="8"/>
      <c r="F10" s="8"/>
      <c r="M10" s="8"/>
      <c r="N10" s="2"/>
    </row>
    <row r="11" spans="1:15" ht="30" customHeight="1" x14ac:dyDescent="0.25">
      <c r="A11" s="77"/>
      <c r="B11" s="78"/>
      <c r="D11" s="58" t="s">
        <v>8</v>
      </c>
      <c r="E11" s="59"/>
      <c r="F11" s="60"/>
      <c r="G11" s="61"/>
      <c r="H11" s="61"/>
      <c r="I11" s="62"/>
      <c r="K11" s="58" t="s">
        <v>9</v>
      </c>
      <c r="L11" s="59"/>
      <c r="M11" s="54"/>
      <c r="N11" s="5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258" customHeight="1" x14ac:dyDescent="0.2">
      <c r="A14" s="26">
        <v>1</v>
      </c>
      <c r="B14" s="45" t="s">
        <v>52</v>
      </c>
      <c r="C14" s="12"/>
      <c r="D14" s="46">
        <v>32</v>
      </c>
      <c r="E14" s="44"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24.5" customHeight="1" thickBot="1" x14ac:dyDescent="0.25">
      <c r="A15" s="26">
        <v>2</v>
      </c>
      <c r="B15" s="45" t="s">
        <v>51</v>
      </c>
      <c r="C15" s="12"/>
      <c r="D15" s="46">
        <v>1</v>
      </c>
      <c r="E15" s="44" t="s">
        <v>50</v>
      </c>
      <c r="F15" s="13"/>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79" t="s">
        <v>25</v>
      </c>
      <c r="B16" s="80"/>
      <c r="C16" s="80"/>
      <c r="D16" s="80"/>
      <c r="E16" s="80"/>
      <c r="F16" s="80"/>
      <c r="G16" s="80"/>
      <c r="H16" s="80"/>
      <c r="I16" s="80"/>
      <c r="J16" s="80"/>
      <c r="K16" s="80"/>
      <c r="L16" s="91" t="s">
        <v>26</v>
      </c>
      <c r="M16" s="92"/>
      <c r="N16" s="92"/>
      <c r="O16" s="35">
        <f>SUMIF(G:G,0%,L:L)+SUMIF(G:G,"",L:L)</f>
        <v>0</v>
      </c>
    </row>
    <row r="17" spans="1:17" s="9" customFormat="1" ht="39" customHeight="1" x14ac:dyDescent="0.25">
      <c r="A17" s="63" t="s">
        <v>47</v>
      </c>
      <c r="B17" s="64"/>
      <c r="C17" s="64"/>
      <c r="D17" s="64"/>
      <c r="E17" s="64"/>
      <c r="F17" s="64"/>
      <c r="G17" s="64"/>
      <c r="H17" s="64"/>
      <c r="I17" s="64"/>
      <c r="J17" s="64"/>
      <c r="K17" s="65"/>
      <c r="L17" s="85" t="s">
        <v>27</v>
      </c>
      <c r="M17" s="86"/>
      <c r="N17" s="86"/>
      <c r="O17" s="36">
        <f>SUMIF(G:G,5%,L:L)</f>
        <v>0</v>
      </c>
    </row>
    <row r="18" spans="1:17" s="9" customFormat="1" ht="30" customHeight="1" x14ac:dyDescent="0.25">
      <c r="A18" s="66"/>
      <c r="B18" s="67"/>
      <c r="C18" s="67"/>
      <c r="D18" s="67"/>
      <c r="E18" s="67"/>
      <c r="F18" s="67"/>
      <c r="G18" s="67"/>
      <c r="H18" s="67"/>
      <c r="I18" s="67"/>
      <c r="J18" s="67"/>
      <c r="K18" s="68"/>
      <c r="L18" s="85" t="s">
        <v>28</v>
      </c>
      <c r="M18" s="86"/>
      <c r="N18" s="86"/>
      <c r="O18" s="36">
        <f>SUMIF(G:G,19%,L:L)</f>
        <v>0</v>
      </c>
    </row>
    <row r="19" spans="1:17" s="9" customFormat="1" ht="30" customHeight="1" x14ac:dyDescent="0.25">
      <c r="A19" s="66"/>
      <c r="B19" s="67"/>
      <c r="C19" s="67"/>
      <c r="D19" s="67"/>
      <c r="E19" s="67"/>
      <c r="F19" s="67"/>
      <c r="G19" s="67"/>
      <c r="H19" s="67"/>
      <c r="I19" s="67"/>
      <c r="J19" s="67"/>
      <c r="K19" s="68"/>
      <c r="L19" s="87" t="s">
        <v>21</v>
      </c>
      <c r="M19" s="88"/>
      <c r="N19" s="88"/>
      <c r="O19" s="37">
        <f>SUM(O16:O18)</f>
        <v>0</v>
      </c>
    </row>
    <row r="20" spans="1:17" s="9" customFormat="1" ht="30" customHeight="1" x14ac:dyDescent="0.25">
      <c r="A20" s="66"/>
      <c r="B20" s="67"/>
      <c r="C20" s="67"/>
      <c r="D20" s="67"/>
      <c r="E20" s="67"/>
      <c r="F20" s="67"/>
      <c r="G20" s="67"/>
      <c r="H20" s="67"/>
      <c r="I20" s="67"/>
      <c r="J20" s="67"/>
      <c r="K20" s="68"/>
      <c r="L20" s="89" t="s">
        <v>29</v>
      </c>
      <c r="M20" s="90"/>
      <c r="N20" s="90"/>
      <c r="O20" s="38">
        <f>SUMIF(G:G,5%,M:M)</f>
        <v>0</v>
      </c>
    </row>
    <row r="21" spans="1:17" s="9" customFormat="1" ht="30" customHeight="1" x14ac:dyDescent="0.25">
      <c r="A21" s="66"/>
      <c r="B21" s="67"/>
      <c r="C21" s="67"/>
      <c r="D21" s="67"/>
      <c r="E21" s="67"/>
      <c r="F21" s="67"/>
      <c r="G21" s="67"/>
      <c r="H21" s="67"/>
      <c r="I21" s="67"/>
      <c r="J21" s="67"/>
      <c r="K21" s="68"/>
      <c r="L21" s="89" t="s">
        <v>30</v>
      </c>
      <c r="M21" s="90"/>
      <c r="N21" s="90"/>
      <c r="O21" s="38">
        <f>SUMIF(G:G,19%,M:M)</f>
        <v>0</v>
      </c>
    </row>
    <row r="22" spans="1:17" s="9" customFormat="1" ht="30" customHeight="1" x14ac:dyDescent="0.25">
      <c r="A22" s="66"/>
      <c r="B22" s="67"/>
      <c r="C22" s="67"/>
      <c r="D22" s="67"/>
      <c r="E22" s="67"/>
      <c r="F22" s="67"/>
      <c r="G22" s="67"/>
      <c r="H22" s="67"/>
      <c r="I22" s="67"/>
      <c r="J22" s="67"/>
      <c r="K22" s="68"/>
      <c r="L22" s="87" t="s">
        <v>31</v>
      </c>
      <c r="M22" s="88"/>
      <c r="N22" s="88"/>
      <c r="O22" s="37">
        <f>SUM(O20:O21)</f>
        <v>0</v>
      </c>
    </row>
    <row r="23" spans="1:17" s="9" customFormat="1" ht="30" customHeight="1" x14ac:dyDescent="0.25">
      <c r="A23" s="66"/>
      <c r="B23" s="67"/>
      <c r="C23" s="67"/>
      <c r="D23" s="67"/>
      <c r="E23" s="67"/>
      <c r="F23" s="67"/>
      <c r="G23" s="67"/>
      <c r="H23" s="67"/>
      <c r="I23" s="67"/>
      <c r="J23" s="67"/>
      <c r="K23" s="68"/>
      <c r="L23" s="85" t="s">
        <v>32</v>
      </c>
      <c r="M23" s="86"/>
      <c r="N23" s="86"/>
      <c r="O23" s="36">
        <f>SUMIF(I:I,8%,N:N)</f>
        <v>0</v>
      </c>
    </row>
    <row r="24" spans="1:17" s="9" customFormat="1" ht="37.5" customHeight="1" x14ac:dyDescent="0.25">
      <c r="A24" s="66"/>
      <c r="B24" s="67"/>
      <c r="C24" s="67"/>
      <c r="D24" s="67"/>
      <c r="E24" s="67"/>
      <c r="F24" s="67"/>
      <c r="G24" s="67"/>
      <c r="H24" s="67"/>
      <c r="I24" s="67"/>
      <c r="J24" s="67"/>
      <c r="K24" s="68"/>
      <c r="L24" s="83" t="s">
        <v>33</v>
      </c>
      <c r="M24" s="84"/>
      <c r="N24" s="84"/>
      <c r="O24" s="37">
        <f>SUM(O23)</f>
        <v>0</v>
      </c>
    </row>
    <row r="25" spans="1:17" s="9" customFormat="1" ht="32.25" customHeight="1" thickBot="1" x14ac:dyDescent="0.3">
      <c r="A25" s="69"/>
      <c r="B25" s="70"/>
      <c r="C25" s="70"/>
      <c r="D25" s="70"/>
      <c r="E25" s="70"/>
      <c r="F25" s="70"/>
      <c r="G25" s="70"/>
      <c r="H25" s="70"/>
      <c r="I25" s="70"/>
      <c r="J25" s="70"/>
      <c r="K25" s="71"/>
      <c r="L25" s="81" t="s">
        <v>34</v>
      </c>
      <c r="M25" s="82"/>
      <c r="N25" s="82"/>
      <c r="O25" s="39">
        <f>+O19+O22+O24</f>
        <v>0</v>
      </c>
    </row>
    <row r="27" spans="1:17" ht="50.1" customHeight="1" thickBot="1" x14ac:dyDescent="0.3">
      <c r="B27" s="72"/>
      <c r="C27" s="72"/>
    </row>
    <row r="28" spans="1:17" x14ac:dyDescent="0.25">
      <c r="B28" s="50" t="s">
        <v>35</v>
      </c>
      <c r="C28" s="50"/>
    </row>
    <row r="29" spans="1:17" ht="15" customHeight="1" x14ac:dyDescent="0.25">
      <c r="M29" s="41"/>
      <c r="N29" s="42"/>
      <c r="O29" s="43"/>
    </row>
    <row r="30" spans="1:17" ht="15.75" customHeight="1" x14ac:dyDescent="0.25">
      <c r="M30" s="41"/>
      <c r="N30" s="42"/>
      <c r="O30" s="43"/>
    </row>
    <row r="31" spans="1:17" ht="15" customHeight="1" x14ac:dyDescent="0.25">
      <c r="A31" s="10" t="s">
        <v>36</v>
      </c>
      <c r="M31" s="41"/>
      <c r="N31" s="42"/>
      <c r="O31" s="43"/>
    </row>
    <row r="32" spans="1:17" x14ac:dyDescent="0.25">
      <c r="A32" s="49" t="s">
        <v>37</v>
      </c>
      <c r="B32" s="49"/>
      <c r="C32" s="49"/>
      <c r="D32" s="49"/>
      <c r="E32" s="49"/>
      <c r="F32" s="49"/>
      <c r="G32" s="49"/>
      <c r="H32" s="49"/>
      <c r="I32" s="49"/>
      <c r="J32" s="49"/>
      <c r="K32" s="49"/>
      <c r="L32" s="49"/>
      <c r="M32" s="49"/>
      <c r="N32" s="49"/>
      <c r="O32" s="49"/>
      <c r="P32" s="2"/>
      <c r="Q32" s="2"/>
    </row>
    <row r="33" spans="1:17" ht="15" customHeight="1" x14ac:dyDescent="0.25">
      <c r="A33" s="48" t="s">
        <v>38</v>
      </c>
      <c r="B33" s="48"/>
      <c r="C33" s="48"/>
      <c r="D33" s="48"/>
      <c r="E33" s="48"/>
      <c r="F33" s="48"/>
      <c r="G33" s="48"/>
      <c r="H33" s="48"/>
      <c r="I33" s="48"/>
      <c r="J33" s="48"/>
      <c r="K33" s="48"/>
      <c r="L33" s="48"/>
      <c r="M33" s="48"/>
      <c r="N33" s="48"/>
      <c r="O33" s="48"/>
      <c r="P33" s="40"/>
      <c r="Q33" s="40"/>
    </row>
    <row r="34" spans="1:17" x14ac:dyDescent="0.25">
      <c r="A34" s="47" t="s">
        <v>39</v>
      </c>
      <c r="B34" s="47"/>
      <c r="C34" s="47"/>
      <c r="D34" s="47"/>
      <c r="E34" s="47"/>
      <c r="F34" s="47"/>
      <c r="G34" s="47"/>
      <c r="H34" s="47"/>
      <c r="I34" s="47"/>
      <c r="J34" s="47"/>
      <c r="K34" s="47"/>
      <c r="L34" s="47"/>
      <c r="M34" s="47"/>
      <c r="N34" s="47"/>
      <c r="O34" s="47"/>
      <c r="P34" s="5"/>
      <c r="Q34" s="5"/>
    </row>
    <row r="35" spans="1:17" x14ac:dyDescent="0.25">
      <c r="A35" s="47" t="s">
        <v>40</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1JDTGgvxaQyi4wTH7Yd4/oUrT2rIZTAZgDisU6frz10P4nRTclOiyH00o6OU+9p4EGiFelBwCsLimcfXAHvClA==" saltValue="orTjbbegrVLyz/A73IRVhg=="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http://schemas.openxmlformats.org/package/2006/metadata/core-properties"/>
    <ds:schemaRef ds:uri="http://purl.org/dc/dcmitype/"/>
    <ds:schemaRef ds:uri="39f7a895-868e-4739-ab10-589c64175fbd"/>
    <ds:schemaRef ds:uri="http://schemas.microsoft.com/office/2006/documentManagement/types"/>
    <ds:schemaRef ds:uri="http://purl.org/dc/elements/1.1/"/>
    <ds:schemaRef ds:uri="http://schemas.microsoft.com/office/2006/metadata/properties"/>
    <ds:schemaRef ds:uri="http://schemas.microsoft.com/office/infopath/2007/PartnerControls"/>
    <ds:schemaRef ds:uri="632c1e4e-69c6-4d1f-81a1-009441d464e5"/>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2024-09-17T00:11:03Z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