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onik\CUNDINAMARCA\2024\INVITACIONES\INV 012  AGENCIA DE PUBLICIDAD\ANEXOS PARA PUBLICAR\"/>
    </mc:Choice>
  </mc:AlternateContent>
  <bookViews>
    <workbookView xWindow="0" yWindow="0" windowWidth="24000" windowHeight="96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<sst xmlns="http://schemas.openxmlformats.org/spreadsheetml/2006/main" count="54" uniqueCount="48">
  <si>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</si>
  <si>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</si>
  <si>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</si>
  <si>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</si>
  <si>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</si>
  <si>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</si>
  <si>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</si>
  <si>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</si>
  <si>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</si>
  <si>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</si>
  <si>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</si>
  <si>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</si>
  <si>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</si>
  <si>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</si>
  <si>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</si>
  <si>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</si>
  <si>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</si>
  <si>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</si>
  <si>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</si>
  <si>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</si>
  <si>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</si>
  <si>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</si>
  <si>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</si>
  <si>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</si>
  <si>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</si>
  <si>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</si>
  <si>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</si>
  <si>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</si>
  <si>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</si>
  <si>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</si>
  <si>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</si>
  <si>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</si>
  <si>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</si>
  <si>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</si>
  <si>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</si>
  <si>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</si>
  <si>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</si>
  <si>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</si>
  <si>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</si>
  <si>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</si>
  <si>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</si>
  <si>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</si>
  <si>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</si>
  <si>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</si>
  <si>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</si>
  <si>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</si>
  <si>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</si>
  <si>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 xml:space="preserve">CONTRATAR LOS SERVICIOS DE AGENCIA DE PUBLICIDAD PARA EL POSICIONAMIENTO INSTITUCIONAL EN MEDIOS DE COMUNICACIÓN Y REDES SOCIALES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</si>
</sst>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58"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45</v>
      </c>
      <c r="N3" s="48"/>
    </row>
    <row r="4" spans="2:16" ht="16.5" customHeight="1" x14ac:dyDescent="0.25">
      <c r="B4" s="38"/>
      <c r="C4" s="42" t="s">
        <v>3</v>
      </c>
      <c r="D4" s="43"/>
      <c r="E4" s="43"/>
      <c r="F4" s="43"/>
      <c r="G4" s="43"/>
      <c r="H4" s="43"/>
      <c r="I4" s="43"/>
      <c r="J4" s="43"/>
      <c r="K4" s="43"/>
      <c r="L4" s="44"/>
      <c r="M4" s="48" t="s">
        <v>46</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6</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7</v>
      </c>
      <c r="D14" s="50"/>
      <c r="E14" s="50"/>
      <c r="F14" s="50"/>
      <c r="G14" s="24">
        <f>+ROUND(G16*80%,0)</f>
        <v>225442169</v>
      </c>
      <c r="H14" s="3"/>
      <c r="I14" s="3"/>
      <c r="J14" s="3"/>
      <c r="K14" s="3"/>
      <c r="L14" s="3"/>
      <c r="M14" s="3"/>
      <c r="N14" s="3"/>
      <c r="O14" s="3"/>
      <c r="P14" s="3"/>
    </row>
    <row r="15" spans="2:16" ht="25.5" customHeight="1" x14ac:dyDescent="0.25">
      <c r="C15" s="50" t="s">
        <v>8</v>
      </c>
      <c r="D15" s="50"/>
      <c r="E15" s="50"/>
      <c r="F15" s="50"/>
      <c r="G15" s="25">
        <f>+COUNT(E24:E24)</f>
        <v>1</v>
      </c>
      <c r="H15" s="3"/>
      <c r="I15" s="3"/>
      <c r="J15" s="3"/>
      <c r="K15" s="3"/>
      <c r="L15" s="3"/>
      <c r="M15" s="3"/>
      <c r="N15" s="3"/>
      <c r="O15" s="3"/>
      <c r="P15" s="3"/>
    </row>
    <row r="16" spans="2:16" ht="29.25" customHeight="1" x14ac:dyDescent="0.25">
      <c r="C16" s="50" t="s">
        <v>9</v>
      </c>
      <c r="D16" s="50"/>
      <c r="E16" s="50"/>
      <c r="F16" s="50"/>
      <c r="G16" s="55">
        <v>281802711</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11</v>
      </c>
      <c r="C23" s="62" t="s">
        <v>12</v>
      </c>
      <c r="D23" s="63"/>
      <c r="E23" s="62" t="s">
        <v>13</v>
      </c>
      <c r="F23" s="63"/>
      <c r="G23" s="62" t="s">
        <v>14</v>
      </c>
      <c r="H23" s="63"/>
      <c r="I23" s="5" t="s">
        <v>15</v>
      </c>
      <c r="K23" s="3"/>
      <c r="L23" s="3"/>
      <c r="M23" s="3"/>
      <c r="N23" s="3"/>
      <c r="O23" s="3"/>
      <c r="P23" s="3"/>
    </row>
    <row r="24" spans="1:16" s="26" customFormat="1" ht="65.25" customHeight="1" x14ac:dyDescent="0.25">
      <c r="B24" s="27">
        <v>1</v>
      </c>
      <c r="C24" s="64"/>
      <c r="D24" s="65"/>
      <c r="E24" s="56">
        <v>1500000</v>
      </c>
      <c r="F24" s="57"/>
      <c r="G24" s="58">
        <f>+E24/G16</f>
        <v>5.3228728519932513E-3</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16</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17</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18</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19</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20</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21</v>
      </c>
      <c r="G76" s="37"/>
      <c r="H76" s="37" t="s">
        <v>22</v>
      </c>
      <c r="I76" s="37"/>
      <c r="J76" s="37" t="s">
        <v>23</v>
      </c>
      <c r="K76" s="37"/>
      <c r="L76" s="37" t="s">
        <v>24</v>
      </c>
      <c r="M76" s="37"/>
      <c r="N76" s="36" t="s">
        <v>25</v>
      </c>
    </row>
    <row r="77" spans="1:14" s="1" customFormat="1" ht="101.25" customHeight="1" x14ac:dyDescent="0.25">
      <c r="A77" s="3"/>
      <c r="B77" s="36" t="s">
        <v>26</v>
      </c>
      <c r="C77" s="36"/>
      <c r="D77" s="36"/>
      <c r="E77" s="23" t="s">
        <v>27</v>
      </c>
      <c r="F77" s="21" t="s">
        <v>28</v>
      </c>
      <c r="G77" s="22" t="s">
        <v>29</v>
      </c>
      <c r="H77" s="21" t="s">
        <v>28</v>
      </c>
      <c r="I77" s="22" t="s">
        <v>29</v>
      </c>
      <c r="J77" s="21" t="s">
        <v>28</v>
      </c>
      <c r="K77" s="22" t="s">
        <v>29</v>
      </c>
      <c r="L77" s="21" t="s">
        <v>28</v>
      </c>
      <c r="M77" s="22" t="s">
        <v>29</v>
      </c>
      <c r="N77" s="36"/>
    </row>
    <row r="78" spans="1:14" s="34" customFormat="1" ht="59.25" customHeight="1" x14ac:dyDescent="0.25">
      <c r="A78" s="26"/>
      <c r="B78" s="75" t="str">
        <f>B10</f>
        <v xml:space="preserve">CONTRATAR LOS SERVICIOS DE AGENCIA DE PUBLICIDAD PARA EL POSICIONAMIENTO INSTITUCIONAL EN MEDIOS DE COMUNICACIÓN Y REDES SOCIALES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30</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31</v>
      </c>
      <c r="C85" s="35"/>
      <c r="D85" s="35"/>
      <c r="E85" s="35"/>
      <c r="F85" s="35"/>
      <c r="G85" s="4"/>
      <c r="H85" s="4"/>
      <c r="I85" s="35" t="s">
        <v>32</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33</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34</v>
      </c>
      <c r="H4" t="s">
        <v>35</v>
      </c>
      <c r="I4" t="s">
        <v>36</v>
      </c>
    </row>
    <row r="5" spans="5:9" x14ac:dyDescent="0.25">
      <c r="E5" s="11">
        <v>0.02</v>
      </c>
      <c r="G5" s="16" t="s">
        <v>37</v>
      </c>
      <c r="H5" t="s">
        <v>38</v>
      </c>
      <c r="I5" t="s">
        <v>39</v>
      </c>
    </row>
    <row r="6" spans="5:9" x14ac:dyDescent="0.25">
      <c r="E6" s="11">
        <v>0.03</v>
      </c>
      <c r="H6" t="s">
        <v>40</v>
      </c>
      <c r="I6" t="s">
        <v>41</v>
      </c>
    </row>
    <row r="7" spans="5:9" x14ac:dyDescent="0.25">
      <c r="E7" s="11">
        <v>0.04</v>
      </c>
      <c r="I7" t="s">
        <v>42</v>
      </c>
    </row>
    <row r="8" spans="5:9" x14ac:dyDescent="0.25">
      <c r="E8" s="11">
        <v>0.05</v>
      </c>
      <c r="I8" s="16" t="s">
        <v>43</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cp:lastModifiedBy>
  <cp:revision/>
  <dcterms:created xsi:type="dcterms:W3CDTF">2022-01-21T16:30:23Z</dcterms:created>
  <dcterms:modified xsi:type="dcterms:W3CDTF">2024-05-15T00:24:13Z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