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1. GESTION CONTRACTUAL 2024/1. INV 002 DOTACION VIG 2024/PUBLICACION/"/>
    </mc:Choice>
  </mc:AlternateContent>
  <xr:revisionPtr revIDLastSave="25" documentId="13_ncr:1_{A3203639-816A-4F00-A849-4E2EC2053B16}" xr6:coauthVersionLast="47" xr6:coauthVersionMax="47" xr10:uidLastSave="{B22573F4-D4C2-461A-8678-3E74A057F338}"/>
  <bookViews>
    <workbookView xWindow="-120" yWindow="-120" windowWidth="29040" windowHeight="15720" tabRatio="688" xr2:uid="{00000000-000D-0000-FFFF-FFFF00000000}"/>
  </bookViews>
  <sheets>
    <sheet name="Bienes y Servicios" sheetId="7" r:id="rId1"/>
    <sheet name="Cálculos" sheetId="2" state="hidden" r:id="rId2"/>
  </sheets>
  <definedNames>
    <definedName name="_xlnm.Print_Area" localSheetId="0">'Bienes y Servicios'!$A$1:$O$33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3" i="7" l="1"/>
  <c r="O22" i="7"/>
  <c r="H16" i="7"/>
  <c r="J16" i="7"/>
  <c r="L16" i="7"/>
  <c r="M16" i="7" s="1"/>
  <c r="H17" i="7"/>
  <c r="J17" i="7"/>
  <c r="L17" i="7"/>
  <c r="M17" i="7" s="1"/>
  <c r="H15" i="7"/>
  <c r="J15" i="7"/>
  <c r="L15" i="7"/>
  <c r="M15" i="7" s="1"/>
  <c r="O20" i="7"/>
  <c r="O19" i="7"/>
  <c r="L14" i="7"/>
  <c r="M14" i="7" s="1"/>
  <c r="J14" i="7"/>
  <c r="H14" i="7"/>
  <c r="N17" i="7" l="1"/>
  <c r="O17" i="7" s="1"/>
  <c r="K17" i="7"/>
  <c r="K15" i="7"/>
  <c r="K16" i="7"/>
  <c r="N16" i="7"/>
  <c r="O16" i="7" s="1"/>
  <c r="N15" i="7"/>
  <c r="O15" i="7" s="1"/>
  <c r="O18" i="7"/>
  <c r="O21" i="7" s="1"/>
  <c r="K14" i="7"/>
  <c r="O24" i="7"/>
  <c r="O25" i="7"/>
  <c r="O26" i="7" s="1"/>
  <c r="N14" i="7"/>
  <c r="O14" i="7" s="1"/>
  <c r="O27" i="7" l="1"/>
</calcChain>
</file>

<file path=xl/sharedStrings.xml><?xml version="1.0" encoding="utf-8"?>
<sst xmlns="http://schemas.openxmlformats.org/spreadsheetml/2006/main" count="60" uniqueCount="55">
  <si>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</si>
  <si>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</si>
  <si>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</si>
  <si>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</si>
  <si>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</si>
  <si>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</si>
  <si>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</si>
  <si>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</si>
  <si>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</si>
  <si>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</si>
  <si>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</si>
  <si>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</si>
  <si>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</si>
  <si>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</si>
  <si>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</si>
  <si>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</si>
  <si>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</si>
  <si>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</si>
  <si>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</si>
  <si>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</si>
  <si>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</si>
  <si>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</si>
  <si>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</si>
  <si>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</si>
  <si>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</si>
  <si>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</si>
  <si>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</si>
  <si>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</si>
  <si>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</si>
  <si>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</si>
  <si>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</si>
  <si>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</si>
  <si>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</si>
  <si>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</si>
  <si>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</si>
  <si>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</si>
  <si>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</si>
  <si>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</si>
  <si>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</si>
  <si>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</si>
  <si>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</si>
  <si>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</si>
  <si>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</si>
  <si>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</si>
  <si>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</si>
  <si>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</si>
  <si>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</si>
  <si>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VIGENCIA: 2023-11-30</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</si>
  <si>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</si>
  <si>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</si>
  <si>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DOTACIÓN A TRAVÉS DE BONOS REDIMIBLES PARA EL PERSONAL ADMINISTRATIVO MASCULINO Y FEMENINO.
</t>
    </r>
    <r>
      <rPr>
        <sz val="11"/>
        <color theme="1"/>
        <rFont val="Arial"/>
        <family val="2"/>
      </rPr>
      <t>De acuerdo a lo establecido en el Código Sustantivo de trabajo artículo 230.Nota 1: Los bonos serán redimibles en los lugares donde el contratista tenga su punto de venta en el Departamento de Cundinamarca y Bogotá D.C..</t>
    </r>
  </si>
  <si>
    <r>
      <t xml:space="preserve">DOTACIÓN PERSONAL SERVICIO GENERALES:
CAMISA: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PANTALÓN: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ZAPATOS:</t>
    </r>
    <r>
      <rPr>
        <sz val="11"/>
        <color theme="1"/>
        <rFont val="Arial"/>
        <family val="2"/>
      </rPr>
      <t xml:space="preserve"> con capellada en cuero o material sintético, cómodos livianos, con suela antideslizante, resistentes al lavado y cerrados.</t>
    </r>
  </si>
  <si>
    <r>
      <t xml:space="preserve">DOTACIÓN PERSONA DE ENFERMERIA:
CAMISA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PANTALÓN </t>
    </r>
    <r>
      <rPr>
        <sz val="11"/>
        <color theme="1"/>
        <rFont val="Arial"/>
        <family val="2"/>
      </rPr>
      <t>en telas con composición 100% poliéster, anti fluido tecnología cloro resistente, liviana, cómoda, de alta absorbencia y antibacterial.</t>
    </r>
    <r>
      <rPr>
        <b/>
        <sz val="11"/>
        <color theme="1"/>
        <rFont val="Arial"/>
        <family val="2"/>
      </rPr>
      <t xml:space="preserve">
ZAPATOS: </t>
    </r>
    <r>
      <rPr>
        <sz val="11"/>
        <color theme="1"/>
        <rFont val="Arial"/>
        <family val="2"/>
      </rPr>
      <t>con capellada en cuero o material sintético, cómodos livianos, con suela antideslizante, resistentes al lavado y cerrado.</t>
    </r>
  </si>
  <si>
    <t>UNIDAD</t>
  </si>
  <si>
    <r>
      <t xml:space="preserve">DOTACIÓN PERSONAL DE MANTENIMIENTO:
CAMISA: </t>
    </r>
    <r>
      <rPr>
        <sz val="11"/>
        <color theme="1"/>
        <rFont val="Arial"/>
        <family val="2"/>
      </rPr>
      <t>manga larga de seguridad industrial básica, con bolsillos superiores, cinta reflectiva, y bolsillo en pecho, telas de alta permeabilidad resistencia y durabilidad, cómoda transpirable con capacidad anti-desgasté y que en su confección utilicen accesorios</t>
    </r>
    <r>
      <rPr>
        <b/>
        <sz val="11"/>
        <color theme="1"/>
        <rFont val="Arial"/>
        <family val="2"/>
      </rPr>
      <t xml:space="preserve"> </t>
    </r>
    <r>
      <rPr>
        <sz val="11"/>
        <color theme="1"/>
        <rFont val="Arial"/>
        <family val="2"/>
      </rPr>
      <t>DIELECTRICO – SIN PIEZAS METALICAS y que no causen enganches en el desarrollo de su labor</t>
    </r>
    <r>
      <rPr>
        <b/>
        <sz val="11"/>
        <color theme="1"/>
        <rFont val="Arial"/>
        <family val="2"/>
      </rPr>
      <t>.
PANTALÓN JEAN HOMBRE:</t>
    </r>
    <r>
      <rPr>
        <sz val="11"/>
        <color theme="1"/>
        <rFont val="Arial"/>
        <family val="2"/>
      </rPr>
      <t xml:space="preserve"> 100% algodón, Prelavado, Bolsillo relojero, dos delanteros y dos traseros, Corte clásico, DIELECTRICO – SIN PIEZAS METALICAS.</t>
    </r>
    <r>
      <rPr>
        <b/>
        <sz val="11"/>
        <color theme="1"/>
        <rFont val="Arial"/>
        <family val="2"/>
      </rPr>
      <t xml:space="preserve">
BOTA </t>
    </r>
    <r>
      <rPr>
        <sz val="11"/>
        <color theme="1"/>
        <rFont val="Arial"/>
        <family val="2"/>
      </rPr>
      <t>en cuero café o negra con puntera de seguridad en Poliuretano, liviana, antideslizante DIELECTRICO – SIN PIEZAS METALICA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</si>
</sst>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29" xfId="0" applyFont="1" applyFill="1" applyBorder="1" applyAlignment="1" applyProtection="1">
      <alignment horizontal="center" vertical="center" wrapText="1"/>
      <protection hidden="1"/>
    </xf>
    <xf numFmtId="0" fontId="7" fillId="3" borderId="30" xfId="0" applyFont="1" applyFill="1" applyBorder="1" applyAlignment="1" applyProtection="1">
      <alignment horizontal="center" vertical="center" wrapText="1"/>
      <protection hidden="1"/>
    </xf>
    <xf numFmtId="43" fontId="7" fillId="3" borderId="30" xfId="3" applyFont="1" applyFill="1" applyBorder="1" applyAlignment="1" applyProtection="1">
      <alignment horizontal="center" vertical="center" wrapText="1"/>
      <protection hidden="1"/>
    </xf>
    <xf numFmtId="43" fontId="7" fillId="3" borderId="35" xfId="3" applyFont="1" applyFill="1" applyBorder="1" applyAlignment="1" applyProtection="1">
      <alignment horizontal="center" vertical="center" wrapText="1"/>
      <protection hidden="1"/>
    </xf>
    <xf numFmtId="0" fontId="3" fillId="0" borderId="31" xfId="0" applyFont="1" applyBorder="1" applyAlignment="1" applyProtection="1">
      <alignment horizontal="center" vertical="center"/>
      <protection hidden="1"/>
    </xf>
    <xf numFmtId="43" fontId="3" fillId="0" borderId="36"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5" xfId="4" applyFont="1" applyBorder="1" applyAlignment="1" applyProtection="1">
      <alignment vertical="center"/>
      <protection hidden="1"/>
    </xf>
    <xf numFmtId="43" fontId="3" fillId="0" borderId="36" xfId="4" applyFont="1" applyBorder="1" applyAlignment="1" applyProtection="1">
      <alignment vertical="center"/>
      <protection hidden="1"/>
    </xf>
    <xf numFmtId="43" fontId="6" fillId="0" borderId="36" xfId="4" applyFont="1" applyBorder="1" applyAlignment="1" applyProtection="1">
      <alignment vertical="center"/>
      <protection hidden="1"/>
    </xf>
    <xf numFmtId="43" fontId="3" fillId="0" borderId="36" xfId="4" applyFont="1" applyFill="1" applyBorder="1" applyAlignment="1" applyProtection="1">
      <alignment vertical="center"/>
      <protection hidden="1"/>
    </xf>
    <xf numFmtId="43" fontId="6" fillId="0" borderId="37"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8" fillId="0" borderId="4" xfId="0" applyFont="1" applyBorder="1" applyAlignment="1" applyProtection="1">
      <alignment horizontal="left"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26" xfId="0" applyFont="1" applyFill="1" applyBorder="1" applyAlignment="1" applyProtection="1">
      <alignment horizontal="center" vertical="center"/>
      <protection locked="0"/>
    </xf>
    <xf numFmtId="0" fontId="27" fillId="35" borderId="34"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0" fontId="6" fillId="0" borderId="32"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1"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29"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3"/>
  <sheetViews>
    <sheetView showGridLines="0" tabSelected="1" zoomScale="70" zoomScaleNormal="70" zoomScaleSheetLayoutView="70" zoomScalePageLayoutView="55" workbookViewId="0">
      <selection activeCell="A9" sqref="A9:B11"/>
    </sheetView>
  </sheetViews>
  <sheetFormatPr baseColWidth="10" defaultColWidth="11.42578125" defaultRowHeight="15" x14ac:dyDescent="0.25"/>
  <cols>
    <col min="1" max="1" width="10.42578125" style="2" customWidth="1"/>
    <col min="2" max="2" width="56.5703125" style="2" customWidth="1"/>
    <col min="3" max="3" width="16.28515625"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51"/>
      <c r="B2" s="52" t="s">
        <v>0</v>
      </c>
      <c r="C2" s="52"/>
      <c r="D2" s="52"/>
      <c r="E2" s="52"/>
      <c r="F2" s="52"/>
      <c r="G2" s="52"/>
      <c r="H2" s="52"/>
      <c r="I2" s="52"/>
      <c r="J2" s="52"/>
      <c r="K2" s="52"/>
      <c r="L2" s="52"/>
      <c r="M2" s="52"/>
      <c r="N2" s="53" t="s">
        <v>1</v>
      </c>
      <c r="O2" s="53"/>
    </row>
    <row r="3" spans="1:15" ht="15.75" customHeight="1" x14ac:dyDescent="0.25">
      <c r="A3" s="51"/>
      <c r="B3" s="52" t="s">
        <v>2</v>
      </c>
      <c r="C3" s="52"/>
      <c r="D3" s="52"/>
      <c r="E3" s="52"/>
      <c r="F3" s="52"/>
      <c r="G3" s="52"/>
      <c r="H3" s="52"/>
      <c r="I3" s="52"/>
      <c r="J3" s="52"/>
      <c r="K3" s="52"/>
      <c r="L3" s="52"/>
      <c r="M3" s="52"/>
      <c r="N3" s="53" t="s">
        <v>3</v>
      </c>
      <c r="O3" s="53"/>
    </row>
    <row r="4" spans="1:15" ht="16.5" customHeight="1" x14ac:dyDescent="0.25">
      <c r="A4" s="51"/>
      <c r="B4" s="52" t="s">
        <v>4</v>
      </c>
      <c r="C4" s="52"/>
      <c r="D4" s="52"/>
      <c r="E4" s="52"/>
      <c r="F4" s="52"/>
      <c r="G4" s="52"/>
      <c r="H4" s="52"/>
      <c r="I4" s="52"/>
      <c r="J4" s="52"/>
      <c r="K4" s="52"/>
      <c r="L4" s="52"/>
      <c r="M4" s="52"/>
      <c r="N4" s="53" t="s">
        <v>47</v>
      </c>
      <c r="O4" s="53"/>
    </row>
    <row r="5" spans="1:15" ht="15" customHeight="1" x14ac:dyDescent="0.25">
      <c r="A5" s="51"/>
      <c r="B5" s="52"/>
      <c r="C5" s="52"/>
      <c r="D5" s="52"/>
      <c r="E5" s="52"/>
      <c r="F5" s="52"/>
      <c r="G5" s="52"/>
      <c r="H5" s="52"/>
      <c r="I5" s="52"/>
      <c r="J5" s="52"/>
      <c r="K5" s="52"/>
      <c r="L5" s="52"/>
      <c r="M5" s="52"/>
      <c r="N5" s="53" t="s">
        <v>48</v>
      </c>
      <c r="O5" s="53"/>
    </row>
    <row r="7" spans="1:15" x14ac:dyDescent="0.25">
      <c r="A7" s="5" t="s">
        <v>5</v>
      </c>
    </row>
    <row r="8" spans="1:15" ht="9.9499999999999993" customHeight="1" x14ac:dyDescent="0.25">
      <c r="A8" s="6"/>
    </row>
    <row r="9" spans="1:15" ht="30" customHeight="1" x14ac:dyDescent="0.25">
      <c r="A9" s="73" t="s">
        <v>6</v>
      </c>
      <c r="B9" s="74"/>
      <c r="D9" s="58" t="s">
        <v>7</v>
      </c>
      <c r="E9" s="59"/>
      <c r="F9" s="60"/>
      <c r="G9" s="61"/>
      <c r="H9" s="61"/>
      <c r="I9" s="62"/>
      <c r="K9" s="58" t="s">
        <v>8</v>
      </c>
      <c r="L9" s="59"/>
      <c r="M9" s="56"/>
      <c r="N9" s="57"/>
    </row>
    <row r="10" spans="1:15" ht="8.25" customHeight="1" x14ac:dyDescent="0.25">
      <c r="A10" s="75"/>
      <c r="B10" s="76"/>
      <c r="C10" s="7"/>
      <c r="E10" s="8"/>
      <c r="F10" s="8"/>
      <c r="M10" s="8"/>
      <c r="N10" s="2"/>
    </row>
    <row r="11" spans="1:15" ht="30" customHeight="1" x14ac:dyDescent="0.25">
      <c r="A11" s="77"/>
      <c r="B11" s="78"/>
      <c r="D11" s="58" t="s">
        <v>9</v>
      </c>
      <c r="E11" s="59"/>
      <c r="F11" s="60"/>
      <c r="G11" s="61"/>
      <c r="H11" s="61"/>
      <c r="I11" s="62"/>
      <c r="K11" s="58" t="s">
        <v>10</v>
      </c>
      <c r="L11" s="59"/>
      <c r="M11" s="54"/>
      <c r="N11" s="55"/>
      <c r="O11" s="20"/>
    </row>
    <row r="12" spans="1:15" ht="9.9499999999999993"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195.75" customHeight="1" x14ac:dyDescent="0.25">
      <c r="A14" s="28">
        <v>1</v>
      </c>
      <c r="B14" s="46" t="s">
        <v>50</v>
      </c>
      <c r="C14" s="13"/>
      <c r="D14" s="10">
        <v>1</v>
      </c>
      <c r="E14" s="14" t="s">
        <v>53</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258" customHeight="1" x14ac:dyDescent="0.25">
      <c r="A15" s="28">
        <v>2</v>
      </c>
      <c r="B15" s="46" t="s">
        <v>54</v>
      </c>
      <c r="C15" s="13"/>
      <c r="D15" s="10">
        <v>1</v>
      </c>
      <c r="E15" s="14" t="s">
        <v>53</v>
      </c>
      <c r="F15" s="15"/>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9">
        <f t="shared" ref="O15" si="12">ROUND(L15+N15+M15,0)</f>
        <v>0</v>
      </c>
    </row>
    <row r="16" spans="1:15" s="9" customFormat="1" ht="177" customHeight="1" x14ac:dyDescent="0.25">
      <c r="A16" s="28">
        <v>3</v>
      </c>
      <c r="B16" s="46" t="s">
        <v>51</v>
      </c>
      <c r="C16" s="13"/>
      <c r="D16" s="10">
        <v>1</v>
      </c>
      <c r="E16" s="14" t="s">
        <v>53</v>
      </c>
      <c r="F16" s="15"/>
      <c r="G16" s="12"/>
      <c r="H16" s="1">
        <f t="shared" ref="H16:H17" si="13">+ROUND(F16*G16,0)</f>
        <v>0</v>
      </c>
      <c r="I16" s="12"/>
      <c r="J16" s="1">
        <f t="shared" ref="J16:J17" si="14">ROUND(F16*I16,0)</f>
        <v>0</v>
      </c>
      <c r="K16" s="1">
        <f t="shared" ref="K16:K17" si="15">ROUND(F16+H16+J16,0)</f>
        <v>0</v>
      </c>
      <c r="L16" s="1">
        <f t="shared" ref="L16:L17" si="16">ROUND(F16*D16,0)</f>
        <v>0</v>
      </c>
      <c r="M16" s="1">
        <f t="shared" ref="M16:M17" si="17">ROUND(L16*G16,0)</f>
        <v>0</v>
      </c>
      <c r="N16" s="1">
        <f t="shared" ref="N16:N17" si="18">ROUND(L16*I16,0)</f>
        <v>0</v>
      </c>
      <c r="O16" s="29">
        <f t="shared" ref="O16:O17" si="19">ROUND(L16+N16+M16,0)</f>
        <v>0</v>
      </c>
    </row>
    <row r="17" spans="1:15" s="9" customFormat="1" ht="182.25" customHeight="1" thickBot="1" x14ac:dyDescent="0.3">
      <c r="A17" s="28">
        <v>4</v>
      </c>
      <c r="B17" s="46" t="s">
        <v>52</v>
      </c>
      <c r="C17" s="13"/>
      <c r="D17" s="10">
        <v>1</v>
      </c>
      <c r="E17" s="14" t="s">
        <v>53</v>
      </c>
      <c r="F17" s="15"/>
      <c r="G17" s="12"/>
      <c r="H17" s="1">
        <f t="shared" si="13"/>
        <v>0</v>
      </c>
      <c r="I17" s="12"/>
      <c r="J17" s="1">
        <f t="shared" si="14"/>
        <v>0</v>
      </c>
      <c r="K17" s="1">
        <f t="shared" si="15"/>
        <v>0</v>
      </c>
      <c r="L17" s="1">
        <f t="shared" si="16"/>
        <v>0</v>
      </c>
      <c r="M17" s="1">
        <f t="shared" si="17"/>
        <v>0</v>
      </c>
      <c r="N17" s="1">
        <f t="shared" si="18"/>
        <v>0</v>
      </c>
      <c r="O17" s="29">
        <f t="shared" si="19"/>
        <v>0</v>
      </c>
    </row>
    <row r="18" spans="1:15" s="9" customFormat="1" ht="42" customHeight="1" thickBot="1" x14ac:dyDescent="0.3">
      <c r="A18" s="79" t="s">
        <v>26</v>
      </c>
      <c r="B18" s="80"/>
      <c r="C18" s="80"/>
      <c r="D18" s="80"/>
      <c r="E18" s="80"/>
      <c r="F18" s="80"/>
      <c r="G18" s="80"/>
      <c r="H18" s="80"/>
      <c r="I18" s="80"/>
      <c r="J18" s="80"/>
      <c r="K18" s="80"/>
      <c r="L18" s="91" t="s">
        <v>27</v>
      </c>
      <c r="M18" s="92"/>
      <c r="N18" s="92"/>
      <c r="O18" s="37">
        <f>SUMIF(G:G,0%,L:L)+SUMIF(G:G,"",L:L)</f>
        <v>0</v>
      </c>
    </row>
    <row r="19" spans="1:15" s="9" customFormat="1" ht="39" customHeight="1" x14ac:dyDescent="0.25">
      <c r="A19" s="63" t="s">
        <v>49</v>
      </c>
      <c r="B19" s="64"/>
      <c r="C19" s="64"/>
      <c r="D19" s="64"/>
      <c r="E19" s="64"/>
      <c r="F19" s="64"/>
      <c r="G19" s="64"/>
      <c r="H19" s="64"/>
      <c r="I19" s="64"/>
      <c r="J19" s="64"/>
      <c r="K19" s="65"/>
      <c r="L19" s="85" t="s">
        <v>28</v>
      </c>
      <c r="M19" s="86"/>
      <c r="N19" s="86"/>
      <c r="O19" s="38">
        <f>SUMIF(G:G,5%,L:L)</f>
        <v>0</v>
      </c>
    </row>
    <row r="20" spans="1:15" s="9" customFormat="1" ht="30" customHeight="1" x14ac:dyDescent="0.25">
      <c r="A20" s="66"/>
      <c r="B20" s="67"/>
      <c r="C20" s="67"/>
      <c r="D20" s="67"/>
      <c r="E20" s="67"/>
      <c r="F20" s="67"/>
      <c r="G20" s="67"/>
      <c r="H20" s="67"/>
      <c r="I20" s="67"/>
      <c r="J20" s="67"/>
      <c r="K20" s="68"/>
      <c r="L20" s="85" t="s">
        <v>29</v>
      </c>
      <c r="M20" s="86"/>
      <c r="N20" s="86"/>
      <c r="O20" s="38">
        <f>SUMIF(G:G,19%,L:L)</f>
        <v>0</v>
      </c>
    </row>
    <row r="21" spans="1:15" s="9" customFormat="1" ht="30" customHeight="1" x14ac:dyDescent="0.25">
      <c r="A21" s="66"/>
      <c r="B21" s="67"/>
      <c r="C21" s="67"/>
      <c r="D21" s="67"/>
      <c r="E21" s="67"/>
      <c r="F21" s="67"/>
      <c r="G21" s="67"/>
      <c r="H21" s="67"/>
      <c r="I21" s="67"/>
      <c r="J21" s="67"/>
      <c r="K21" s="68"/>
      <c r="L21" s="87" t="s">
        <v>22</v>
      </c>
      <c r="M21" s="88"/>
      <c r="N21" s="88"/>
      <c r="O21" s="39">
        <f>SUM(O18:O20)</f>
        <v>0</v>
      </c>
    </row>
    <row r="22" spans="1:15" s="9" customFormat="1" ht="30" customHeight="1" x14ac:dyDescent="0.25">
      <c r="A22" s="66"/>
      <c r="B22" s="67"/>
      <c r="C22" s="67"/>
      <c r="D22" s="67"/>
      <c r="E22" s="67"/>
      <c r="F22" s="67"/>
      <c r="G22" s="67"/>
      <c r="H22" s="67"/>
      <c r="I22" s="67"/>
      <c r="J22" s="67"/>
      <c r="K22" s="68"/>
      <c r="L22" s="89" t="s">
        <v>30</v>
      </c>
      <c r="M22" s="90"/>
      <c r="N22" s="90"/>
      <c r="O22" s="40">
        <f>SUMIF(G:G,5%,M:M)</f>
        <v>0</v>
      </c>
    </row>
    <row r="23" spans="1:15" s="9" customFormat="1" ht="30" customHeight="1" x14ac:dyDescent="0.25">
      <c r="A23" s="66"/>
      <c r="B23" s="67"/>
      <c r="C23" s="67"/>
      <c r="D23" s="67"/>
      <c r="E23" s="67"/>
      <c r="F23" s="67"/>
      <c r="G23" s="67"/>
      <c r="H23" s="67"/>
      <c r="I23" s="67"/>
      <c r="J23" s="67"/>
      <c r="K23" s="68"/>
      <c r="L23" s="89" t="s">
        <v>31</v>
      </c>
      <c r="M23" s="90"/>
      <c r="N23" s="90"/>
      <c r="O23" s="40">
        <f>SUMIF(G:G,19%,M:M)</f>
        <v>0</v>
      </c>
    </row>
    <row r="24" spans="1:15" s="9" customFormat="1" ht="30" customHeight="1" x14ac:dyDescent="0.25">
      <c r="A24" s="66"/>
      <c r="B24" s="67"/>
      <c r="C24" s="67"/>
      <c r="D24" s="67"/>
      <c r="E24" s="67"/>
      <c r="F24" s="67"/>
      <c r="G24" s="67"/>
      <c r="H24" s="67"/>
      <c r="I24" s="67"/>
      <c r="J24" s="67"/>
      <c r="K24" s="68"/>
      <c r="L24" s="87" t="s">
        <v>32</v>
      </c>
      <c r="M24" s="88"/>
      <c r="N24" s="88"/>
      <c r="O24" s="39">
        <f>SUM(O22:O23)</f>
        <v>0</v>
      </c>
    </row>
    <row r="25" spans="1:15" s="9" customFormat="1" ht="30" customHeight="1" x14ac:dyDescent="0.25">
      <c r="A25" s="66"/>
      <c r="B25" s="67"/>
      <c r="C25" s="67"/>
      <c r="D25" s="67"/>
      <c r="E25" s="67"/>
      <c r="F25" s="67"/>
      <c r="G25" s="67"/>
      <c r="H25" s="67"/>
      <c r="I25" s="67"/>
      <c r="J25" s="67"/>
      <c r="K25" s="68"/>
      <c r="L25" s="85" t="s">
        <v>33</v>
      </c>
      <c r="M25" s="86"/>
      <c r="N25" s="86"/>
      <c r="O25" s="38">
        <f>SUMIF(I:I,8%,N:N)</f>
        <v>0</v>
      </c>
    </row>
    <row r="26" spans="1:15" s="9" customFormat="1" ht="37.5" customHeight="1" x14ac:dyDescent="0.25">
      <c r="A26" s="66"/>
      <c r="B26" s="67"/>
      <c r="C26" s="67"/>
      <c r="D26" s="67"/>
      <c r="E26" s="67"/>
      <c r="F26" s="67"/>
      <c r="G26" s="67"/>
      <c r="H26" s="67"/>
      <c r="I26" s="67"/>
      <c r="J26" s="67"/>
      <c r="K26" s="68"/>
      <c r="L26" s="83" t="s">
        <v>34</v>
      </c>
      <c r="M26" s="84"/>
      <c r="N26" s="84"/>
      <c r="O26" s="39">
        <f>SUM(O25)</f>
        <v>0</v>
      </c>
    </row>
    <row r="27" spans="1:15" s="9" customFormat="1" ht="32.25" customHeight="1" thickBot="1" x14ac:dyDescent="0.3">
      <c r="A27" s="69"/>
      <c r="B27" s="70"/>
      <c r="C27" s="70"/>
      <c r="D27" s="70"/>
      <c r="E27" s="70"/>
      <c r="F27" s="70"/>
      <c r="G27" s="70"/>
      <c r="H27" s="70"/>
      <c r="I27" s="70"/>
      <c r="J27" s="70"/>
      <c r="K27" s="71"/>
      <c r="L27" s="81" t="s">
        <v>35</v>
      </c>
      <c r="M27" s="82"/>
      <c r="N27" s="82"/>
      <c r="O27" s="41">
        <f>+O21+O24+O26</f>
        <v>0</v>
      </c>
    </row>
    <row r="29" spans="1:15" ht="50.1" customHeight="1" thickBot="1" x14ac:dyDescent="0.3">
      <c r="B29" s="72"/>
      <c r="C29" s="72"/>
    </row>
    <row r="30" spans="1:15" x14ac:dyDescent="0.25">
      <c r="B30" s="50" t="s">
        <v>36</v>
      </c>
      <c r="C30" s="50"/>
    </row>
    <row r="31" spans="1:15" ht="15" customHeight="1" x14ac:dyDescent="0.25">
      <c r="M31" s="43"/>
      <c r="N31" s="44"/>
      <c r="O31" s="45"/>
    </row>
    <row r="32" spans="1:15" ht="15.75" customHeight="1" x14ac:dyDescent="0.25">
      <c r="M32" s="43"/>
      <c r="N32" s="44"/>
      <c r="O32" s="45"/>
    </row>
    <row r="33" spans="1:17" ht="15" customHeight="1" x14ac:dyDescent="0.25">
      <c r="A33" s="11" t="s">
        <v>37</v>
      </c>
      <c r="M33" s="43"/>
      <c r="N33" s="44"/>
      <c r="O33" s="45"/>
    </row>
    <row r="34" spans="1:17" x14ac:dyDescent="0.25">
      <c r="A34" s="49" t="s">
        <v>38</v>
      </c>
      <c r="B34" s="49"/>
      <c r="C34" s="49"/>
      <c r="D34" s="49"/>
      <c r="E34" s="49"/>
      <c r="F34" s="49"/>
      <c r="G34" s="49"/>
      <c r="H34" s="49"/>
      <c r="I34" s="49"/>
      <c r="J34" s="49"/>
      <c r="K34" s="49"/>
      <c r="L34" s="49"/>
      <c r="M34" s="49"/>
      <c r="N34" s="49"/>
      <c r="O34" s="49"/>
      <c r="P34" s="2"/>
      <c r="Q34" s="2"/>
    </row>
    <row r="35" spans="1:17" ht="15" customHeight="1" x14ac:dyDescent="0.25">
      <c r="A35" s="48" t="s">
        <v>39</v>
      </c>
      <c r="B35" s="48"/>
      <c r="C35" s="48"/>
      <c r="D35" s="48"/>
      <c r="E35" s="48"/>
      <c r="F35" s="48"/>
      <c r="G35" s="48"/>
      <c r="H35" s="48"/>
      <c r="I35" s="48"/>
      <c r="J35" s="48"/>
      <c r="K35" s="48"/>
      <c r="L35" s="48"/>
      <c r="M35" s="48"/>
      <c r="N35" s="48"/>
      <c r="O35" s="48"/>
      <c r="P35" s="42"/>
      <c r="Q35" s="42"/>
    </row>
    <row r="36" spans="1:17" x14ac:dyDescent="0.25">
      <c r="A36" s="47" t="s">
        <v>40</v>
      </c>
      <c r="B36" s="47"/>
      <c r="C36" s="47"/>
      <c r="D36" s="47"/>
      <c r="E36" s="47"/>
      <c r="F36" s="47"/>
      <c r="G36" s="47"/>
      <c r="H36" s="47"/>
      <c r="I36" s="47"/>
      <c r="J36" s="47"/>
      <c r="K36" s="47"/>
      <c r="L36" s="47"/>
      <c r="M36" s="47"/>
      <c r="N36" s="47"/>
      <c r="O36" s="47"/>
      <c r="P36" s="5"/>
      <c r="Q36" s="5"/>
    </row>
    <row r="37" spans="1:17" x14ac:dyDescent="0.25">
      <c r="A37" s="47" t="s">
        <v>41</v>
      </c>
      <c r="B37" s="47"/>
      <c r="C37" s="47"/>
      <c r="D37" s="47"/>
      <c r="E37" s="47"/>
      <c r="F37" s="47"/>
      <c r="G37" s="47"/>
      <c r="H37" s="47"/>
      <c r="I37" s="47"/>
      <c r="J37" s="47"/>
      <c r="K37" s="47"/>
      <c r="L37" s="47"/>
      <c r="M37" s="47"/>
      <c r="N37" s="47"/>
      <c r="O37" s="47"/>
      <c r="P37" s="5"/>
      <c r="Q37" s="5"/>
    </row>
    <row r="38" spans="1:17" x14ac:dyDescent="0.25">
      <c r="K38" s="2"/>
      <c r="L38" s="2"/>
      <c r="M38" s="2"/>
      <c r="N38" s="2"/>
    </row>
    <row r="80" spans="11:15" s="2" customFormat="1" x14ac:dyDescent="0.25">
      <c r="K80" s="4"/>
      <c r="L80" s="4"/>
      <c r="M80" s="4"/>
      <c r="N80" s="4"/>
      <c r="O80" s="4"/>
    </row>
    <row r="81" spans="11:15" s="2" customFormat="1" x14ac:dyDescent="0.25">
      <c r="K81" s="4"/>
      <c r="L81" s="4"/>
      <c r="M81" s="4"/>
      <c r="N81" s="4"/>
      <c r="O81" s="4"/>
    </row>
    <row r="82" spans="11:15" s="2" customFormat="1" x14ac:dyDescent="0.25">
      <c r="K82" s="4"/>
      <c r="L82" s="4"/>
      <c r="M82" s="4"/>
      <c r="N82" s="4"/>
      <c r="O82" s="4"/>
    </row>
    <row r="83" spans="11:15" s="2" customFormat="1" x14ac:dyDescent="0.25">
      <c r="K83" s="4"/>
      <c r="L83" s="4"/>
      <c r="M83" s="4"/>
      <c r="N83" s="4"/>
      <c r="O83" s="4"/>
    </row>
  </sheetData>
  <sheetProtection algorithmName="SHA-512" hashValue="VfvOVW8W/yG6lst40lL8NEkR2e4uGpn2C3ftR5a1DlAwvjRxwVLxkFaUIGkAyNQYHbUKqbUmkTDMcJTRUdTO7A==" saltValue="Wucx02Ih4SvR5ijLS7fuPg==" spinCount="100000" sheet="1" selectLockedCells="1"/>
  <mergeCells count="35">
    <mergeCell ref="L22:N22"/>
    <mergeCell ref="L21:N21"/>
    <mergeCell ref="L20:N20"/>
    <mergeCell ref="L19:N19"/>
    <mergeCell ref="L18:N18"/>
    <mergeCell ref="L27:N27"/>
    <mergeCell ref="L26:N26"/>
    <mergeCell ref="L25:N25"/>
    <mergeCell ref="L24:N24"/>
    <mergeCell ref="L23:N23"/>
    <mergeCell ref="A19:K27"/>
    <mergeCell ref="F9:I9"/>
    <mergeCell ref="B29:C29"/>
    <mergeCell ref="A9:B11"/>
    <mergeCell ref="D9:E9"/>
    <mergeCell ref="D11:E11"/>
    <mergeCell ref="A18:K18"/>
    <mergeCell ref="M11:N11"/>
    <mergeCell ref="M9:N9"/>
    <mergeCell ref="K9:L9"/>
    <mergeCell ref="K11:L11"/>
    <mergeCell ref="F11:I11"/>
    <mergeCell ref="A2:A5"/>
    <mergeCell ref="B2:M2"/>
    <mergeCell ref="N2:O2"/>
    <mergeCell ref="B3:M3"/>
    <mergeCell ref="N3:O3"/>
    <mergeCell ref="B4:M5"/>
    <mergeCell ref="N4:O4"/>
    <mergeCell ref="N5:O5"/>
    <mergeCell ref="A37:O37"/>
    <mergeCell ref="A36:O36"/>
    <mergeCell ref="A35:O35"/>
    <mergeCell ref="A34:O34"/>
    <mergeCell ref="B30:C3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7"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G14:G17</xm:sqref>
        </x14:dataValidation>
        <x14:dataValidation type="list" allowBlank="1" showInputMessage="1" showErrorMessage="1" xr:uid="{00000000-0002-0000-0000-000008000000}">
          <x14:formula1>
            <xm:f>Cálculos!$F$7:$F$8</xm:f>
          </x14:formula1>
          <xm:sqref>I14:I17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6"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dcterms:created xsi:type="dcterms:W3CDTF">2017-04-28T13:22:52Z</dcterms:created>
  <dcterms:modified xsi:type="dcterms:W3CDTF">2024-02-21T21:15:54Z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