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esktop\Pasantias\Compras\Proceso Publicacion Pagina WEB\2 Documentos para invitacion publica (contratar)\Zipa\ABS-No-Z-CD-008\"/>
    </mc:Choice>
  </mc:AlternateContent>
  <bookViews>
    <workbookView xWindow="0" yWindow="0" windowWidth="11496" windowHeight="8136"/>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<sst xmlns="http://schemas.openxmlformats.org/spreadsheetml/2006/main" count="54" uniqueCount="48">
  <si>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</si>
  <si>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</si>
  <si>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</si>
  <si>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</si>
  <si>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</si>
  <si>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</si>
  <si>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</si>
  <si>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</si>
  <si>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</si>
  <si>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</si>
  <si>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</si>
  <si>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</si>
  <si>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</si>
  <si>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</si>
  <si>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</si>
  <si>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</si>
  <si>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</si>
  <si>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</si>
  <si>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</si>
  <si>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</si>
  <si>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</si>
  <si>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</si>
  <si>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</si>
  <si>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</si>
  <si>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</si>
  <si>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</si>
  <si>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</si>
  <si>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</si>
  <si>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</si>
  <si>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</si>
  <si>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</si>
  <si>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</si>
  <si>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</si>
  <si>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</si>
  <si>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</si>
  <si>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</si>
  <si>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</si>
  <si>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</si>
  <si>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</si>
  <si>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</si>
  <si>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</si>
  <si>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</si>
  <si>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</si>
  <si>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</si>
  <si>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</si>
  <si>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</si>
  <si>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</si>
  <si>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servicios de promoción y presentación de artes escénicas, eventos culturales y de entretenimiento en vivo para las extensiones Chía y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</si>
</sst>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59" zoomScale="80" zoomScaleNormal="80" zoomScaleSheetLayoutView="30" workbookViewId="0">
      <selection activeCell="G24" sqref="G24:H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3</v>
      </c>
      <c r="N3" s="48"/>
    </row>
    <row r="4" spans="2:16" ht="16.5" customHeight="1" x14ac:dyDescent="0.3">
      <c r="B4" s="38"/>
      <c r="C4" s="42" t="s">
        <v>4</v>
      </c>
      <c r="D4" s="43"/>
      <c r="E4" s="43"/>
      <c r="F4" s="43"/>
      <c r="G4" s="43"/>
      <c r="H4" s="43"/>
      <c r="I4" s="43"/>
      <c r="J4" s="43"/>
      <c r="K4" s="43"/>
      <c r="L4" s="44"/>
      <c r="M4" s="48" t="s">
        <v>5</v>
      </c>
      <c r="N4" s="48"/>
    </row>
    <row r="5" spans="2:16" ht="14.4" x14ac:dyDescent="0.3">
      <c r="B5" s="38"/>
      <c r="C5" s="45"/>
      <c r="D5" s="46"/>
      <c r="E5" s="46"/>
      <c r="F5" s="46"/>
      <c r="G5" s="46"/>
      <c r="H5" s="46"/>
      <c r="I5" s="46"/>
      <c r="J5" s="46"/>
      <c r="K5" s="46"/>
      <c r="L5" s="47"/>
      <c r="M5" s="48" t="s">
        <v>6</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7</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9</v>
      </c>
      <c r="D14" s="50"/>
      <c r="E14" s="50"/>
      <c r="F14" s="50"/>
      <c r="G14" s="24">
        <f>+ROUND(G16*80%,0)</f>
        <v>7360000</v>
      </c>
      <c r="H14" s="3"/>
      <c r="I14" s="3"/>
      <c r="J14" s="3"/>
      <c r="K14" s="3"/>
      <c r="L14" s="3"/>
      <c r="M14" s="3"/>
      <c r="N14" s="3"/>
      <c r="O14" s="3"/>
      <c r="P14" s="3"/>
    </row>
    <row r="15" spans="2:16" ht="25.5" customHeight="1" x14ac:dyDescent="0.3">
      <c r="C15" s="50" t="s">
        <v>10</v>
      </c>
      <c r="D15" s="50"/>
      <c r="E15" s="50"/>
      <c r="F15" s="50"/>
      <c r="G15" s="25">
        <f>+COUNT(E24:E24)</f>
        <v>1</v>
      </c>
      <c r="H15" s="3"/>
      <c r="I15" s="3"/>
      <c r="J15" s="3"/>
      <c r="K15" s="3"/>
      <c r="L15" s="3"/>
      <c r="M15" s="3"/>
      <c r="N15" s="3"/>
      <c r="O15" s="3"/>
      <c r="P15" s="3"/>
    </row>
    <row r="16" spans="2:16" ht="29.25" customHeight="1" x14ac:dyDescent="0.3">
      <c r="C16" s="50" t="s">
        <v>11</v>
      </c>
      <c r="D16" s="50"/>
      <c r="E16" s="50"/>
      <c r="F16" s="50"/>
      <c r="G16" s="55">
        <v>9200000</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12</v>
      </c>
      <c r="C22" s="50"/>
      <c r="D22" s="50"/>
      <c r="E22" s="50"/>
      <c r="F22" s="50"/>
      <c r="G22" s="50"/>
      <c r="H22" s="50"/>
      <c r="I22" s="50"/>
      <c r="K22" s="3"/>
      <c r="L22" s="3"/>
      <c r="M22" s="3"/>
      <c r="N22" s="3"/>
      <c r="O22" s="3"/>
      <c r="P22" s="3"/>
    </row>
    <row r="23" spans="1:16" ht="85.5" customHeight="1" x14ac:dyDescent="0.3">
      <c r="B23" s="5" t="s">
        <v>13</v>
      </c>
      <c r="C23" s="62" t="s">
        <v>14</v>
      </c>
      <c r="D23" s="63"/>
      <c r="E23" s="62" t="s">
        <v>15</v>
      </c>
      <c r="F23" s="63"/>
      <c r="G23" s="62" t="s">
        <v>16</v>
      </c>
      <c r="H23" s="63"/>
      <c r="I23" s="5" t="s">
        <v>17</v>
      </c>
      <c r="K23" s="3"/>
      <c r="L23" s="3"/>
      <c r="M23" s="3"/>
      <c r="N23" s="3"/>
      <c r="O23" s="3"/>
      <c r="P23" s="3"/>
    </row>
    <row r="24" spans="1:16" s="26" customFormat="1" ht="65.25" customHeight="1" x14ac:dyDescent="0.3">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18</v>
      </c>
      <c r="C26" s="51"/>
      <c r="D26" s="51"/>
      <c r="E26" s="51"/>
      <c r="F26" s="51"/>
      <c r="G26" s="51"/>
      <c r="H26" s="51"/>
      <c r="I26" s="51"/>
      <c r="J26" s="51"/>
      <c r="K26" s="51"/>
      <c r="L26" s="51"/>
      <c r="M26" s="51"/>
      <c r="N26" s="51"/>
      <c r="P26" s="3"/>
    </row>
    <row r="27" spans="1:16" s="1" customFormat="1" ht="198.75" customHeight="1" x14ac:dyDescent="0.3">
      <c r="A27" s="3"/>
      <c r="B27" s="52" t="s">
        <v>19</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20</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22</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23</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24</v>
      </c>
      <c r="G76" s="37"/>
      <c r="H76" s="37" t="s">
        <v>25</v>
      </c>
      <c r="I76" s="37"/>
      <c r="J76" s="37" t="s">
        <v>26</v>
      </c>
      <c r="K76" s="37"/>
      <c r="L76" s="37" t="s">
        <v>27</v>
      </c>
      <c r="M76" s="37"/>
      <c r="N76" s="36" t="s">
        <v>28</v>
      </c>
    </row>
    <row r="77" spans="1:14" s="1" customFormat="1" ht="101.25" customHeight="1" x14ac:dyDescent="0.3">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3">
      <c r="A78" s="26"/>
      <c r="B78" s="75" t="str">
        <f>B10</f>
        <v>Contratar servicios de promoción y presentación de artes escénicas, eventos culturales y de entretenimiento en vivo para las extensiones Chía y Zipaquirá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33</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34</v>
      </c>
      <c r="C85" s="35"/>
      <c r="D85" s="35"/>
      <c r="E85" s="35"/>
      <c r="F85" s="35"/>
      <c r="G85" s="4"/>
      <c r="H85" s="4"/>
      <c r="I85" s="35" t="s">
        <v>35</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36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2023-08-23T20:13:54Z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