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3\U-CD-047- EQUIPOS TEATRO\ANEXOS\"/>
    </mc:Choice>
  </mc:AlternateContent>
  <bookViews>
    <workbookView xWindow="0" yWindow="0" windowWidth="21600" windowHeight="9000"/>
  </bookViews>
  <sheets>
    <sheet name="Hoja1" sheetId="1" r:id="rId1"/>
    <sheet name="Hoja2" sheetId="2" state="hidden" r:id="rId2"/>
  </sheets>
  <definedNames>
    <definedName name="_xlnm.Print_Area" localSheetId="0">Hoja1!$A$1:$O$50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L32" i="1" l="1"/>
  <c r="J32" i="1"/>
  <c r="H32" i="1"/>
  <c r="K32" i="1" s="1"/>
  <c r="L31" i="1"/>
  <c r="N31" i="1" s="1"/>
  <c r="K31" i="1"/>
  <c r="J31" i="1"/>
  <c r="H31" i="1"/>
  <c r="N30" i="1"/>
  <c r="L30" i="1"/>
  <c r="M30" i="1" s="1"/>
  <c r="J30" i="1"/>
  <c r="H30" i="1"/>
  <c r="K30" i="1" s="1"/>
  <c r="L29" i="1"/>
  <c r="J29" i="1"/>
  <c r="H29" i="1"/>
  <c r="K29" i="1" s="1"/>
  <c r="L28" i="1"/>
  <c r="J28" i="1"/>
  <c r="H28" i="1"/>
  <c r="K28" i="1" s="1"/>
  <c r="L27" i="1"/>
  <c r="M27" i="1" s="1"/>
  <c r="J27" i="1"/>
  <c r="H27" i="1"/>
  <c r="K27" i="1" s="1"/>
  <c r="L26" i="1"/>
  <c r="J26" i="1"/>
  <c r="H26" i="1"/>
  <c r="K26" i="1" s="1"/>
  <c r="L25" i="1"/>
  <c r="J25" i="1"/>
  <c r="H25" i="1"/>
  <c r="K25" i="1" s="1"/>
  <c r="N27" i="1" l="1"/>
  <c r="O27" i="1" s="1"/>
  <c r="O30" i="1"/>
  <c r="M31" i="1"/>
  <c r="O31" i="1" s="1"/>
  <c r="M32" i="1"/>
  <c r="N32" i="1"/>
  <c r="M29" i="1"/>
  <c r="N29" i="1"/>
  <c r="O29" i="1" s="1"/>
  <c r="M26" i="1"/>
  <c r="N26" i="1"/>
  <c r="O26" i="1" s="1"/>
  <c r="M28" i="1"/>
  <c r="N28" i="1"/>
  <c r="M25" i="1"/>
  <c r="N25" i="1"/>
  <c r="O25" i="1" s="1"/>
  <c r="H21" i="1"/>
  <c r="J21" i="1"/>
  <c r="L21" i="1"/>
  <c r="N21" i="1" s="1"/>
  <c r="H22" i="1"/>
  <c r="J22" i="1"/>
  <c r="K22" i="1" s="1"/>
  <c r="L22" i="1"/>
  <c r="N22" i="1" s="1"/>
  <c r="H23" i="1"/>
  <c r="J23" i="1"/>
  <c r="K23" i="1" s="1"/>
  <c r="L23" i="1"/>
  <c r="N23" i="1" s="1"/>
  <c r="H24" i="1"/>
  <c r="J24" i="1"/>
  <c r="K24" i="1" s="1"/>
  <c r="L24" i="1"/>
  <c r="M24" i="1" s="1"/>
  <c r="H20" i="1"/>
  <c r="J20" i="1"/>
  <c r="L20" i="1"/>
  <c r="M20" i="1" s="1"/>
  <c r="O34" i="1"/>
  <c r="O37" i="1" s="1"/>
  <c r="O28" i="1" l="1"/>
  <c r="O32" i="1"/>
  <c r="M22" i="1"/>
  <c r="O22" i="1" s="1"/>
  <c r="M21" i="1"/>
  <c r="O21" i="1" s="1"/>
  <c r="K21" i="1"/>
  <c r="M23" i="1"/>
  <c r="O23" i="1" s="1"/>
  <c r="N24" i="1"/>
  <c r="O24" i="1" s="1"/>
  <c r="N20" i="1"/>
  <c r="O20" i="1" s="1"/>
  <c r="K20" i="1"/>
  <c r="O40" i="1"/>
  <c r="O33" i="1"/>
  <c r="O41" i="1" l="1"/>
  <c r="O35" i="1" l="1"/>
  <c r="O38" i="1" l="1"/>
  <c r="O39" i="1" s="1"/>
  <c r="O36" i="1"/>
  <c r="O42"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<sst xmlns="http://schemas.openxmlformats.org/spreadsheetml/2006/main" count="71" uniqueCount="58">
  <si>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</si>
  <si>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</si>
  <si>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</si>
  <si>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</si>
  <si>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</si>
  <si>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</si>
  <si>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</si>
  <si>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</si>
  <si>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</si>
  <si>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</si>
  <si>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</si>
  <si>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</si>
  <si>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</si>
  <si>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</si>
  <si>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</si>
  <si>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</si>
  <si>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</si>
  <si>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</si>
  <si>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</si>
  <si>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</si>
  <si>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</si>
  <si>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</si>
  <si>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</si>
  <si>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</si>
  <si>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</si>
  <si>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</si>
  <si>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</si>
  <si>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</si>
  <si>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</si>
  <si>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</si>
  <si>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</si>
  <si>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</si>
  <si>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</si>
  <si>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</si>
  <si>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</si>
  <si>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</si>
  <si>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</si>
  <si>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</si>
  <si>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</si>
  <si>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</si>
  <si>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</si>
  <si>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</si>
  <si>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</si>
  <si>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</si>
  <si>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32.1-41.1</t>
  </si>
  <si>
    <t>INTERFAZ DE AUDIO UMC202HD  USB UMC202 HD</t>
  </si>
  <si>
    <t>CABINA ACTIVA DE 10”, 150 W RMS, 2 VIAS, BIAMPLIFICADA, DRIVER DE 1.3”, EN FIBRA. INCLUYE BLUETOOTH</t>
  </si>
  <si>
    <t>MICROFONO INALAMBRICO TS6310PP</t>
  </si>
  <si>
    <t>MICROFONO INALAMBRICO DIADEMA Y SOLAPA PRO DJ M80HL </t>
  </si>
  <si>
    <t>PARES LUCES LED PARA ILUMINACIÓN DE ESCENARIOS, ESTRUCTURAS Y ARQUITECTURA LPC004</t>
  </si>
  <si>
    <t>PARES LUCES LED PARA ILUMINACIÓN DE ESCENARIOS, ESTRUCTURAS Y ARQUITECTURA LPC009.</t>
  </si>
  <si>
    <t>BASE LUCES CH-01</t>
  </si>
  <si>
    <t>BASE PARA LUCES</t>
  </si>
  <si>
    <t>ESTUCHE RIGIDO COMPATIBLE CON DJI </t>
  </si>
  <si>
    <t>MORRAL PARA CAMARA -BOLSO IMPERMEABLE</t>
  </si>
  <si>
    <t>SOPORTE PORTA FONDOS + 3 TELONES ESTUDIO FOTOGRÁFICO VIDEO</t>
  </si>
  <si>
    <t>TAPETES EN CAUCHO EN FORMA DE PUZZLE CUADRADO, (TRADICIONAL O IRREGULAR), CON UNA MEDIDA ESTÁNDAR DE 50 CENTÍMETROS DE LARGO POR 50 CENTÍMETROS DE ANCHO</t>
  </si>
  <si>
    <t>SOPORTE DE MANO  COMPATIBLE CON DJI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</si>
</sst>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28" xfId="0" applyFont="1" applyBorder="1" applyAlignment="1">
      <alignment vertical="center" wrapText="1"/>
    </xf>
    <xf numFmtId="0" fontId="1" fillId="0" borderId="28"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0"/>
  <sheetViews>
    <sheetView tabSelected="1" zoomScale="70" zoomScaleNormal="70" zoomScaleSheetLayoutView="70" zoomScalePageLayoutView="55" workbookViewId="0">
      <selection activeCell="H16" sqref="H16"/>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8"/>
      <c r="J12" s="28"/>
      <c r="K12" s="17"/>
    </row>
    <row r="13" spans="1:15" ht="15.75" thickBot="1" x14ac:dyDescent="0.3">
      <c r="A13" s="49"/>
      <c r="B13" s="50"/>
      <c r="C13" s="19"/>
      <c r="D13" s="20"/>
      <c r="E13" s="16"/>
      <c r="F13" s="16"/>
      <c r="G13" s="16"/>
      <c r="K13" s="17"/>
    </row>
    <row r="14" spans="1:15" ht="30" customHeight="1" thickBot="1" x14ac:dyDescent="0.3">
      <c r="A14" s="49"/>
      <c r="B14" s="50"/>
      <c r="C14" s="19"/>
      <c r="D14" s="44" t="s">
        <v>18</v>
      </c>
      <c r="E14" s="45"/>
      <c r="F14" s="45"/>
      <c r="G14" s="46"/>
      <c r="H14" s="7"/>
      <c r="I14" s="28"/>
      <c r="J14" s="28"/>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x14ac:dyDescent="0.25">
      <c r="A20" s="31">
        <v>1</v>
      </c>
      <c r="B20" s="34" t="s">
        <v>45</v>
      </c>
      <c r="C20" s="32"/>
      <c r="D20" s="35">
        <v>1</v>
      </c>
      <c r="E20" s="35" t="s">
        <v>43</v>
      </c>
      <c r="F20" s="33"/>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42.75" x14ac:dyDescent="0.25">
      <c r="A21" s="31">
        <v>2</v>
      </c>
      <c r="B21" s="34" t="s">
        <v>46</v>
      </c>
      <c r="C21" s="32"/>
      <c r="D21" s="35">
        <v>1</v>
      </c>
      <c r="E21" s="35" t="s">
        <v>43</v>
      </c>
      <c r="F21" s="33"/>
      <c r="G21" s="27">
        <v>0</v>
      </c>
      <c r="H21" s="1">
        <f t="shared" ref="H21:H25" si="7">+ROUND(F21*G21,0)</f>
        <v>0</v>
      </c>
      <c r="I21" s="27">
        <v>0</v>
      </c>
      <c r="J21" s="1">
        <f t="shared" ref="J21:J25" si="8">ROUND(F21*I21,0)</f>
        <v>0</v>
      </c>
      <c r="K21" s="1">
        <f t="shared" ref="K21:K25" si="9">ROUND(F21+H21+J21,0)</f>
        <v>0</v>
      </c>
      <c r="L21" s="1">
        <f t="shared" ref="L21:L25" si="10">ROUND(F21*D21,0)</f>
        <v>0</v>
      </c>
      <c r="M21" s="1">
        <f t="shared" ref="M21:M25" si="11">ROUND(L21*G21,0)</f>
        <v>0</v>
      </c>
      <c r="N21" s="1">
        <f t="shared" ref="N21:N25" si="12">ROUND(L21*I21,0)</f>
        <v>0</v>
      </c>
      <c r="O21" s="2">
        <f t="shared" ref="O21:O25" si="13">ROUND(L21+N21+M21,0)</f>
        <v>0</v>
      </c>
    </row>
    <row r="22" spans="1:15" s="24" customFormat="1" x14ac:dyDescent="0.25">
      <c r="A22" s="31">
        <v>3</v>
      </c>
      <c r="B22" s="34" t="s">
        <v>47</v>
      </c>
      <c r="C22" s="32"/>
      <c r="D22" s="35">
        <v>2</v>
      </c>
      <c r="E22" s="35" t="s">
        <v>43</v>
      </c>
      <c r="F22" s="33"/>
      <c r="G22" s="27">
        <v>0</v>
      </c>
      <c r="H22" s="1">
        <f t="shared" si="7"/>
        <v>0</v>
      </c>
      <c r="I22" s="27">
        <v>0</v>
      </c>
      <c r="J22" s="1">
        <f t="shared" si="8"/>
        <v>0</v>
      </c>
      <c r="K22" s="1">
        <f t="shared" si="9"/>
        <v>0</v>
      </c>
      <c r="L22" s="1">
        <f t="shared" si="10"/>
        <v>0</v>
      </c>
      <c r="M22" s="1">
        <f t="shared" si="11"/>
        <v>0</v>
      </c>
      <c r="N22" s="1">
        <f t="shared" si="12"/>
        <v>0</v>
      </c>
      <c r="O22" s="2">
        <f t="shared" si="13"/>
        <v>0</v>
      </c>
    </row>
    <row r="23" spans="1:15" s="24" customFormat="1" ht="28.5" x14ac:dyDescent="0.25">
      <c r="A23" s="31">
        <v>4</v>
      </c>
      <c r="B23" s="34" t="s">
        <v>48</v>
      </c>
      <c r="C23" s="32"/>
      <c r="D23" s="35">
        <v>8</v>
      </c>
      <c r="E23" s="35" t="s">
        <v>43</v>
      </c>
      <c r="F23" s="33"/>
      <c r="G23" s="27">
        <v>0</v>
      </c>
      <c r="H23" s="1">
        <f t="shared" si="7"/>
        <v>0</v>
      </c>
      <c r="I23" s="27">
        <v>0</v>
      </c>
      <c r="J23" s="1">
        <f t="shared" si="8"/>
        <v>0</v>
      </c>
      <c r="K23" s="1">
        <f t="shared" si="9"/>
        <v>0</v>
      </c>
      <c r="L23" s="1">
        <f t="shared" si="10"/>
        <v>0</v>
      </c>
      <c r="M23" s="1">
        <f t="shared" si="11"/>
        <v>0</v>
      </c>
      <c r="N23" s="1">
        <f t="shared" si="12"/>
        <v>0</v>
      </c>
      <c r="O23" s="2">
        <f t="shared" si="13"/>
        <v>0</v>
      </c>
    </row>
    <row r="24" spans="1:15" s="24" customFormat="1" ht="42.75" x14ac:dyDescent="0.25">
      <c r="A24" s="31">
        <v>5</v>
      </c>
      <c r="B24" s="34" t="s">
        <v>49</v>
      </c>
      <c r="C24" s="32"/>
      <c r="D24" s="35">
        <v>3</v>
      </c>
      <c r="E24" s="35" t="s">
        <v>43</v>
      </c>
      <c r="F24" s="33"/>
      <c r="G24" s="27">
        <v>0</v>
      </c>
      <c r="H24" s="1">
        <f t="shared" si="7"/>
        <v>0</v>
      </c>
      <c r="I24" s="27">
        <v>0</v>
      </c>
      <c r="J24" s="1">
        <f t="shared" si="8"/>
        <v>0</v>
      </c>
      <c r="K24" s="1">
        <f t="shared" si="9"/>
        <v>0</v>
      </c>
      <c r="L24" s="1">
        <f t="shared" si="10"/>
        <v>0</v>
      </c>
      <c r="M24" s="1">
        <f t="shared" si="11"/>
        <v>0</v>
      </c>
      <c r="N24" s="1">
        <f t="shared" si="12"/>
        <v>0</v>
      </c>
      <c r="O24" s="2">
        <f t="shared" si="13"/>
        <v>0</v>
      </c>
    </row>
    <row r="25" spans="1:15" s="24" customFormat="1" ht="42.75" x14ac:dyDescent="0.25">
      <c r="A25" s="31">
        <v>6</v>
      </c>
      <c r="B25" s="34" t="s">
        <v>50</v>
      </c>
      <c r="C25" s="32"/>
      <c r="D25" s="35">
        <v>3</v>
      </c>
      <c r="E25" s="35" t="s">
        <v>43</v>
      </c>
      <c r="F25" s="33"/>
      <c r="G25" s="27">
        <v>0</v>
      </c>
      <c r="H25" s="1">
        <f t="shared" si="7"/>
        <v>0</v>
      </c>
      <c r="I25" s="27">
        <v>0</v>
      </c>
      <c r="J25" s="1">
        <f t="shared" si="8"/>
        <v>0</v>
      </c>
      <c r="K25" s="1">
        <f t="shared" si="9"/>
        <v>0</v>
      </c>
      <c r="L25" s="1">
        <f t="shared" si="10"/>
        <v>0</v>
      </c>
      <c r="M25" s="1">
        <f t="shared" si="11"/>
        <v>0</v>
      </c>
      <c r="N25" s="1">
        <f t="shared" si="12"/>
        <v>0</v>
      </c>
      <c r="O25" s="2">
        <f t="shared" si="13"/>
        <v>0</v>
      </c>
    </row>
    <row r="26" spans="1:15" s="24" customFormat="1" x14ac:dyDescent="0.25">
      <c r="A26" s="31">
        <v>7</v>
      </c>
      <c r="B26" s="34" t="s">
        <v>51</v>
      </c>
      <c r="C26" s="32"/>
      <c r="D26" s="35">
        <v>1</v>
      </c>
      <c r="E26" s="35" t="s">
        <v>43</v>
      </c>
      <c r="F26" s="33"/>
      <c r="G26" s="27">
        <v>0</v>
      </c>
      <c r="H26" s="1">
        <f t="shared" ref="H26:H29" si="14">+ROUND(F26*G26,0)</f>
        <v>0</v>
      </c>
      <c r="I26" s="27">
        <v>0</v>
      </c>
      <c r="J26" s="1">
        <f t="shared" ref="J26:J29" si="15">ROUND(F26*I26,0)</f>
        <v>0</v>
      </c>
      <c r="K26" s="1">
        <f t="shared" ref="K26:K29" si="16">ROUND(F26+H26+J26,0)</f>
        <v>0</v>
      </c>
      <c r="L26" s="1">
        <f t="shared" ref="L26:L29" si="17">ROUND(F26*D26,0)</f>
        <v>0</v>
      </c>
      <c r="M26" s="1">
        <f t="shared" ref="M26:M29" si="18">ROUND(L26*G26,0)</f>
        <v>0</v>
      </c>
      <c r="N26" s="1">
        <f t="shared" ref="N26:N29" si="19">ROUND(L26*I26,0)</f>
        <v>0</v>
      </c>
      <c r="O26" s="2">
        <f t="shared" ref="O26:O29" si="20">ROUND(L26+N26+M26,0)</f>
        <v>0</v>
      </c>
    </row>
    <row r="27" spans="1:15" s="24" customFormat="1" x14ac:dyDescent="0.25">
      <c r="A27" s="31">
        <v>8</v>
      </c>
      <c r="B27" s="34" t="s">
        <v>52</v>
      </c>
      <c r="C27" s="32"/>
      <c r="D27" s="35">
        <v>1</v>
      </c>
      <c r="E27" s="35" t="s">
        <v>43</v>
      </c>
      <c r="F27" s="33"/>
      <c r="G27" s="27">
        <v>0</v>
      </c>
      <c r="H27" s="1">
        <f t="shared" si="14"/>
        <v>0</v>
      </c>
      <c r="I27" s="27">
        <v>0</v>
      </c>
      <c r="J27" s="1">
        <f t="shared" si="15"/>
        <v>0</v>
      </c>
      <c r="K27" s="1">
        <f t="shared" si="16"/>
        <v>0</v>
      </c>
      <c r="L27" s="1">
        <f t="shared" si="17"/>
        <v>0</v>
      </c>
      <c r="M27" s="1">
        <f t="shared" si="18"/>
        <v>0</v>
      </c>
      <c r="N27" s="1">
        <f t="shared" si="19"/>
        <v>0</v>
      </c>
      <c r="O27" s="2">
        <f t="shared" si="20"/>
        <v>0</v>
      </c>
    </row>
    <row r="28" spans="1:15" s="24" customFormat="1" x14ac:dyDescent="0.25">
      <c r="A28" s="31">
        <v>9</v>
      </c>
      <c r="B28" s="34" t="s">
        <v>53</v>
      </c>
      <c r="C28" s="32"/>
      <c r="D28" s="35">
        <v>1</v>
      </c>
      <c r="E28" s="35" t="s">
        <v>43</v>
      </c>
      <c r="F28" s="33"/>
      <c r="G28" s="27">
        <v>0</v>
      </c>
      <c r="H28" s="1">
        <f t="shared" si="14"/>
        <v>0</v>
      </c>
      <c r="I28" s="27">
        <v>0</v>
      </c>
      <c r="J28" s="1">
        <f t="shared" si="15"/>
        <v>0</v>
      </c>
      <c r="K28" s="1">
        <f t="shared" si="16"/>
        <v>0</v>
      </c>
      <c r="L28" s="1">
        <f t="shared" si="17"/>
        <v>0</v>
      </c>
      <c r="M28" s="1">
        <f t="shared" si="18"/>
        <v>0</v>
      </c>
      <c r="N28" s="1">
        <f t="shared" si="19"/>
        <v>0</v>
      </c>
      <c r="O28" s="2">
        <f t="shared" si="20"/>
        <v>0</v>
      </c>
    </row>
    <row r="29" spans="1:15" s="24" customFormat="1" x14ac:dyDescent="0.25">
      <c r="A29" s="31">
        <v>10</v>
      </c>
      <c r="B29" s="34" t="s">
        <v>54</v>
      </c>
      <c r="C29" s="32"/>
      <c r="D29" s="35">
        <v>1</v>
      </c>
      <c r="E29" s="35" t="s">
        <v>43</v>
      </c>
      <c r="F29" s="33"/>
      <c r="G29" s="27">
        <v>0</v>
      </c>
      <c r="H29" s="1">
        <f t="shared" si="14"/>
        <v>0</v>
      </c>
      <c r="I29" s="27">
        <v>0</v>
      </c>
      <c r="J29" s="1">
        <f t="shared" si="15"/>
        <v>0</v>
      </c>
      <c r="K29" s="1">
        <f t="shared" si="16"/>
        <v>0</v>
      </c>
      <c r="L29" s="1">
        <f t="shared" si="17"/>
        <v>0</v>
      </c>
      <c r="M29" s="1">
        <f t="shared" si="18"/>
        <v>0</v>
      </c>
      <c r="N29" s="1">
        <f t="shared" si="19"/>
        <v>0</v>
      </c>
      <c r="O29" s="2">
        <f t="shared" si="20"/>
        <v>0</v>
      </c>
    </row>
    <row r="30" spans="1:15" s="24" customFormat="1" ht="28.5" x14ac:dyDescent="0.25">
      <c r="A30" s="31">
        <v>11</v>
      </c>
      <c r="B30" s="34" t="s">
        <v>55</v>
      </c>
      <c r="C30" s="32"/>
      <c r="D30" s="35">
        <v>1</v>
      </c>
      <c r="E30" s="35" t="s">
        <v>43</v>
      </c>
      <c r="F30" s="33"/>
      <c r="G30" s="27">
        <v>0</v>
      </c>
      <c r="H30" s="1">
        <f t="shared" ref="H30:H32" si="21">+ROUND(F30*G30,0)</f>
        <v>0</v>
      </c>
      <c r="I30" s="27">
        <v>0</v>
      </c>
      <c r="J30" s="1">
        <f t="shared" ref="J30:J32" si="22">ROUND(F30*I30,0)</f>
        <v>0</v>
      </c>
      <c r="K30" s="1">
        <f t="shared" ref="K30:K32" si="23">ROUND(F30+H30+J30,0)</f>
        <v>0</v>
      </c>
      <c r="L30" s="1">
        <f t="shared" ref="L30:L32" si="24">ROUND(F30*D30,0)</f>
        <v>0</v>
      </c>
      <c r="M30" s="1">
        <f t="shared" ref="M30:M32" si="25">ROUND(L30*G30,0)</f>
        <v>0</v>
      </c>
      <c r="N30" s="1">
        <f t="shared" ref="N30:N32" si="26">ROUND(L30*I30,0)</f>
        <v>0</v>
      </c>
      <c r="O30" s="2">
        <f t="shared" ref="O30:O32" si="27">ROUND(L30+N30+M30,0)</f>
        <v>0</v>
      </c>
    </row>
    <row r="31" spans="1:15" s="24" customFormat="1" ht="71.25" x14ac:dyDescent="0.25">
      <c r="A31" s="31">
        <v>12</v>
      </c>
      <c r="B31" s="34" t="s">
        <v>56</v>
      </c>
      <c r="C31" s="32"/>
      <c r="D31" s="35">
        <v>80</v>
      </c>
      <c r="E31" s="35" t="s">
        <v>43</v>
      </c>
      <c r="F31" s="33"/>
      <c r="G31" s="27">
        <v>0</v>
      </c>
      <c r="H31" s="1">
        <f t="shared" si="21"/>
        <v>0</v>
      </c>
      <c r="I31" s="27">
        <v>0</v>
      </c>
      <c r="J31" s="1">
        <f t="shared" si="22"/>
        <v>0</v>
      </c>
      <c r="K31" s="1">
        <f t="shared" si="23"/>
        <v>0</v>
      </c>
      <c r="L31" s="1">
        <f t="shared" si="24"/>
        <v>0</v>
      </c>
      <c r="M31" s="1">
        <f t="shared" si="25"/>
        <v>0</v>
      </c>
      <c r="N31" s="1">
        <f t="shared" si="26"/>
        <v>0</v>
      </c>
      <c r="O31" s="2">
        <f t="shared" si="27"/>
        <v>0</v>
      </c>
    </row>
    <row r="32" spans="1:15" s="24" customFormat="1" x14ac:dyDescent="0.25">
      <c r="A32" s="31">
        <v>13</v>
      </c>
      <c r="B32" s="34" t="s">
        <v>57</v>
      </c>
      <c r="C32" s="32"/>
      <c r="D32" s="35">
        <v>1</v>
      </c>
      <c r="E32" s="35" t="s">
        <v>43</v>
      </c>
      <c r="F32" s="33"/>
      <c r="G32" s="27">
        <v>0</v>
      </c>
      <c r="H32" s="1">
        <f t="shared" si="21"/>
        <v>0</v>
      </c>
      <c r="I32" s="27">
        <v>0</v>
      </c>
      <c r="J32" s="1">
        <f t="shared" si="22"/>
        <v>0</v>
      </c>
      <c r="K32" s="1">
        <f t="shared" si="23"/>
        <v>0</v>
      </c>
      <c r="L32" s="1">
        <f t="shared" si="24"/>
        <v>0</v>
      </c>
      <c r="M32" s="1">
        <f t="shared" si="25"/>
        <v>0</v>
      </c>
      <c r="N32" s="1">
        <f t="shared" si="26"/>
        <v>0</v>
      </c>
      <c r="O32" s="2">
        <f t="shared" si="27"/>
        <v>0</v>
      </c>
    </row>
    <row r="33" spans="1:15" s="24" customFormat="1" ht="42" customHeight="1" thickBot="1" x14ac:dyDescent="0.25">
      <c r="A33" s="19"/>
      <c r="B33" s="69"/>
      <c r="C33" s="69"/>
      <c r="D33" s="69"/>
      <c r="E33" s="69"/>
      <c r="F33" s="69"/>
      <c r="G33" s="69"/>
      <c r="H33" s="69"/>
      <c r="I33" s="69"/>
      <c r="J33" s="69"/>
      <c r="K33" s="69"/>
      <c r="L33" s="69"/>
      <c r="M33" s="70" t="s">
        <v>35</v>
      </c>
      <c r="N33" s="70"/>
      <c r="O33" s="30">
        <f>SUMIF(G:G,0%,L:L)</f>
        <v>0</v>
      </c>
    </row>
    <row r="34" spans="1:15" s="24" customFormat="1" ht="39" customHeight="1" thickBot="1" x14ac:dyDescent="0.25">
      <c r="A34" s="58" t="s">
        <v>24</v>
      </c>
      <c r="B34" s="59"/>
      <c r="C34" s="59"/>
      <c r="D34" s="59"/>
      <c r="E34" s="59"/>
      <c r="F34" s="59"/>
      <c r="G34" s="59"/>
      <c r="H34" s="59"/>
      <c r="I34" s="59"/>
      <c r="J34" s="59"/>
      <c r="K34" s="59"/>
      <c r="L34" s="59"/>
      <c r="M34" s="71" t="s">
        <v>10</v>
      </c>
      <c r="N34" s="71"/>
      <c r="O34" s="4">
        <f>SUMIF(G:G,5%,L:L)</f>
        <v>0</v>
      </c>
    </row>
    <row r="35" spans="1:15" s="24" customFormat="1" ht="30" customHeight="1" x14ac:dyDescent="0.2">
      <c r="A35" s="54" t="s">
        <v>42</v>
      </c>
      <c r="B35" s="55"/>
      <c r="C35" s="55"/>
      <c r="D35" s="55"/>
      <c r="E35" s="55"/>
      <c r="F35" s="55"/>
      <c r="G35" s="55"/>
      <c r="H35" s="55"/>
      <c r="I35" s="55"/>
      <c r="J35" s="55"/>
      <c r="K35" s="55"/>
      <c r="L35" s="56"/>
      <c r="M35" s="71" t="s">
        <v>11</v>
      </c>
      <c r="N35" s="71"/>
      <c r="O35" s="4">
        <f>SUMIF(G:G,19%,L:L)</f>
        <v>0</v>
      </c>
    </row>
    <row r="36" spans="1:15" s="24" customFormat="1" ht="30" customHeight="1" x14ac:dyDescent="0.2">
      <c r="A36" s="57"/>
      <c r="B36" s="57"/>
      <c r="C36" s="57"/>
      <c r="D36" s="57"/>
      <c r="E36" s="57"/>
      <c r="F36" s="57"/>
      <c r="G36" s="57"/>
      <c r="H36" s="57"/>
      <c r="I36" s="57"/>
      <c r="J36" s="57"/>
      <c r="K36" s="57"/>
      <c r="L36" s="57"/>
      <c r="M36" s="36" t="s">
        <v>7</v>
      </c>
      <c r="N36" s="37"/>
      <c r="O36" s="5">
        <f>SUM(O33:O35)</f>
        <v>0</v>
      </c>
    </row>
    <row r="37" spans="1:15" s="24" customFormat="1" ht="30" customHeight="1" x14ac:dyDescent="0.2">
      <c r="A37" s="57"/>
      <c r="B37" s="57"/>
      <c r="C37" s="57"/>
      <c r="D37" s="57"/>
      <c r="E37" s="57"/>
      <c r="F37" s="57"/>
      <c r="G37" s="57"/>
      <c r="H37" s="57"/>
      <c r="I37" s="57"/>
      <c r="J37" s="57"/>
      <c r="K37" s="57"/>
      <c r="L37" s="57"/>
      <c r="M37" s="72" t="s">
        <v>12</v>
      </c>
      <c r="N37" s="73"/>
      <c r="O37" s="6">
        <f>ROUND(O34*5%,0)</f>
        <v>0</v>
      </c>
    </row>
    <row r="38" spans="1:15" s="24" customFormat="1" ht="30" customHeight="1" x14ac:dyDescent="0.2">
      <c r="A38" s="57"/>
      <c r="B38" s="57"/>
      <c r="C38" s="57"/>
      <c r="D38" s="57"/>
      <c r="E38" s="57"/>
      <c r="F38" s="57"/>
      <c r="G38" s="57"/>
      <c r="H38" s="57"/>
      <c r="I38" s="57"/>
      <c r="J38" s="57"/>
      <c r="K38" s="57"/>
      <c r="L38" s="57"/>
      <c r="M38" s="72" t="s">
        <v>13</v>
      </c>
      <c r="N38" s="73"/>
      <c r="O38" s="4">
        <f>ROUND(O35*19%,0)</f>
        <v>0</v>
      </c>
    </row>
    <row r="39" spans="1:15" s="24" customFormat="1" ht="30" customHeight="1" x14ac:dyDescent="0.2">
      <c r="A39" s="57"/>
      <c r="B39" s="57"/>
      <c r="C39" s="57"/>
      <c r="D39" s="57"/>
      <c r="E39" s="57"/>
      <c r="F39" s="57"/>
      <c r="G39" s="57"/>
      <c r="H39" s="57"/>
      <c r="I39" s="57"/>
      <c r="J39" s="57"/>
      <c r="K39" s="57"/>
      <c r="L39" s="57"/>
      <c r="M39" s="36" t="s">
        <v>14</v>
      </c>
      <c r="N39" s="37"/>
      <c r="O39" s="5">
        <f>SUM(O37:O38)</f>
        <v>0</v>
      </c>
    </row>
    <row r="40" spans="1:15" s="24" customFormat="1" ht="30" customHeight="1" x14ac:dyDescent="0.2">
      <c r="A40" s="57"/>
      <c r="B40" s="57"/>
      <c r="C40" s="57"/>
      <c r="D40" s="57"/>
      <c r="E40" s="57"/>
      <c r="F40" s="57"/>
      <c r="G40" s="57"/>
      <c r="H40" s="57"/>
      <c r="I40" s="57"/>
      <c r="J40" s="57"/>
      <c r="K40" s="57"/>
      <c r="L40" s="57"/>
      <c r="M40" s="40" t="s">
        <v>33</v>
      </c>
      <c r="N40" s="41"/>
      <c r="O40" s="4">
        <f>SUMIF(I:I,8%,N:N)</f>
        <v>0</v>
      </c>
    </row>
    <row r="41" spans="1:15" s="24" customFormat="1" ht="37.5" customHeight="1" x14ac:dyDescent="0.2">
      <c r="A41" s="57"/>
      <c r="B41" s="57"/>
      <c r="C41" s="57"/>
      <c r="D41" s="57"/>
      <c r="E41" s="57"/>
      <c r="F41" s="57"/>
      <c r="G41" s="57"/>
      <c r="H41" s="57"/>
      <c r="I41" s="57"/>
      <c r="J41" s="57"/>
      <c r="K41" s="57"/>
      <c r="L41" s="57"/>
      <c r="M41" s="38" t="s">
        <v>32</v>
      </c>
      <c r="N41" s="39"/>
      <c r="O41" s="5">
        <f>SUM(O40)</f>
        <v>0</v>
      </c>
    </row>
    <row r="42" spans="1:15" s="24" customFormat="1" ht="44.25" customHeight="1" x14ac:dyDescent="0.2">
      <c r="A42" s="57"/>
      <c r="B42" s="57"/>
      <c r="C42" s="57"/>
      <c r="D42" s="57"/>
      <c r="E42" s="57"/>
      <c r="F42" s="57"/>
      <c r="G42" s="57"/>
      <c r="H42" s="57"/>
      <c r="I42" s="57"/>
      <c r="J42" s="57"/>
      <c r="K42" s="57"/>
      <c r="L42" s="57"/>
      <c r="M42" s="38" t="s">
        <v>15</v>
      </c>
      <c r="N42" s="39"/>
      <c r="O42" s="5">
        <f>+O36+O39+O41</f>
        <v>0</v>
      </c>
    </row>
    <row r="45" spans="1:15" x14ac:dyDescent="0.25">
      <c r="B45" s="29"/>
      <c r="C45" s="29"/>
    </row>
    <row r="46" spans="1:15" x14ac:dyDescent="0.25">
      <c r="B46" s="67"/>
      <c r="C46" s="67"/>
    </row>
    <row r="47" spans="1:15" ht="15.75" thickBot="1" x14ac:dyDescent="0.3">
      <c r="B47" s="68"/>
      <c r="C47" s="68"/>
    </row>
    <row r="48" spans="1:15" x14ac:dyDescent="0.25">
      <c r="B48" s="61" t="s">
        <v>20</v>
      </c>
      <c r="C48" s="61"/>
    </row>
    <row r="50" spans="1:1" x14ac:dyDescent="0.25">
      <c r="A50" s="25" t="s">
        <v>44</v>
      </c>
    </row>
  </sheetData>
  <sheetProtection algorithmName="SHA-512" hashValue="on5nPbESaM+PhgHjJJ3F0y0tH7FCxhWJDHOJWXipodsb0MrfIkppm55YD6ss5Y9GeapziccDpIQWb2crjcLIvQ==" saltValue="bvEBiiuxcfFTCZELfKlbhg==" spinCount="100000" sheet="1" selectLockedCells="1"/>
  <mergeCells count="30">
    <mergeCell ref="A35:L42"/>
    <mergeCell ref="A34:L34"/>
    <mergeCell ref="A10:B10"/>
    <mergeCell ref="B48:C48"/>
    <mergeCell ref="D14:G14"/>
    <mergeCell ref="D16:G16"/>
    <mergeCell ref="F10:G10"/>
    <mergeCell ref="L10:N10"/>
    <mergeCell ref="B46:C47"/>
    <mergeCell ref="B33:L33"/>
    <mergeCell ref="M33:N33"/>
    <mergeCell ref="M34:N34"/>
    <mergeCell ref="M35:N35"/>
    <mergeCell ref="M36:N36"/>
    <mergeCell ref="M37:N37"/>
    <mergeCell ref="M38:N38"/>
    <mergeCell ref="A2:A5"/>
    <mergeCell ref="D12:G12"/>
    <mergeCell ref="A12:B16"/>
    <mergeCell ref="B2:M2"/>
    <mergeCell ref="B3:M3"/>
    <mergeCell ref="B4:M5"/>
    <mergeCell ref="M39:N39"/>
    <mergeCell ref="M42:N42"/>
    <mergeCell ref="M40:N40"/>
    <mergeCell ref="M41:N41"/>
    <mergeCell ref="N2:O2"/>
    <mergeCell ref="N3:O3"/>
    <mergeCell ref="N4:O4"/>
    <mergeCell ref="N5:O5"/>
  </mergeCells>
  <dataValidations count="1">
    <dataValidation type="whole" allowBlank="1" showInputMessage="1" showErrorMessage="1" sqref="F20:F3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G20:G32</xm:sqref>
        </x14:dataValidation>
        <x14:dataValidation type="list" allowBlank="1" showInputMessage="1" showErrorMessage="1">
          <x14:formula1>
            <xm:f>Hoja2!$F$7:$F$8</xm:f>
          </x14:formula1>
          <xm:sqref>I20:I32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2023-09-26T16:12:04Z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