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37- SEMOVIENTES\U-CD-037-2\"/>
    </mc:Choice>
  </mc:AlternateContent>
  <bookViews>
    <workbookView xWindow="0" yWindow="0" windowWidth="21600" windowHeight="90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<sst xmlns="http://schemas.openxmlformats.org/spreadsheetml/2006/main" count="47" uniqueCount="46">
  <si>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</si>
  <si>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</si>
  <si>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</si>
  <si>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</si>
  <si>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</si>
  <si>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</si>
  <si>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</si>
  <si>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</si>
  <si>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</si>
  <si>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</si>
  <si>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</si>
  <si>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</si>
  <si>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</si>
  <si>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</si>
  <si>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</si>
  <si>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</si>
  <si>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</si>
  <si>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</si>
  <si>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</si>
  <si>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</si>
  <si>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</si>
  <si>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</si>
  <si>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</si>
  <si>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</si>
  <si>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</si>
  <si>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</si>
  <si>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</si>
  <si>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</si>
  <si>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</si>
  <si>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</si>
  <si>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</si>
  <si>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</si>
  <si>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</si>
  <si>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</si>
  <si>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</si>
  <si>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</si>
  <si>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</si>
  <si>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</si>
  <si>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</si>
  <si>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</si>
  <si>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</si>
  <si>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</si>
  <si>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</si>
  <si>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Hembras bovinas óptima para reproducción y producción de la raza jersey, seleccionadas por fenotipo y genotipo, las cuales deben contar con la rusticidad y adaptabilidad a las condiciones agroclimáticas de pastoreo en trópico alto. Las características externas de las hembras deben ser las siguientes:  Cabeza pequeña de frente ancha, cara corta y descarnada, arcos orbitales destacados, morro amplio y oscuro, expresión vivaz; de ojos saltones. Las mucosas pigmentadas, negras o de color gris oscuro, Deberá contar con una conformación corporal de lomos anchos y la grupa larga y amplia con articulaciones coxofemorales y puntas de la nalga con buena amplitud. Deberá contar con buenos arcos costales, el pecho deberá ser profundo y de forma cuneiforme cuando observe de costado o desde atrás. Las extremidades deberán ser delgadas con pezuñas oscuras únicamente. El color podrá variar del cervato al café claro o al café oscuro, que puede ser completo o presentar algunas manchas blancas pequeñas sin ser muy evidentes. En la ubre se deberá visibilizar amplio desarrollo para la edad y estar bien conformada, resaltando las venas intrincadas y ramificadas, mostrando ligamentos suspensorios fuertes y adecuados para una raza de tipo lechero. Edad: en un rango de 10 a 14 meses Peso corporal: en un rango de 260 a 320 kilos Todo animal que se entregue deberá estar libres de cualquier anomalía clínica, patológica y mecánica. Los semovientes deben estar incluidos dentro de un plan sanitario y reproductivo con vacunación. Con su Correspondiente: Inscripción del Predio ante el ICA Registros Únicos de Vacunación – RUV Certificación vigente del predio libre de brucelosis bovina que relacione las semovientes hembras a entregar. Certificación vigente del predio libre de tuberculosis bovina que relacione los semoviente hembras a entregar. Registro: Poseer certificado de pedigrí o genealógico expedido por ASOJERSEY.  </t>
  </si>
  <si>
    <t>Unidad</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</si>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</sst>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MT"/>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9" fillId="0" borderId="28" xfId="0" applyFont="1" applyFill="1" applyBorder="1" applyAlignment="1">
      <alignment horizontal="left" vertical="top" wrapText="1"/>
    </xf>
    <xf numFmtId="0" fontId="1"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09.5" customHeight="1" x14ac:dyDescent="0.25">
      <c r="A20" s="31">
        <v>1</v>
      </c>
      <c r="B20" s="73" t="s">
        <v>43</v>
      </c>
      <c r="C20" s="32"/>
      <c r="D20" s="74">
        <v>3</v>
      </c>
      <c r="E20" s="33" t="s">
        <v>44</v>
      </c>
      <c r="F20" s="34"/>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68"/>
      <c r="C21" s="68"/>
      <c r="D21" s="68"/>
      <c r="E21" s="68"/>
      <c r="F21" s="68"/>
      <c r="G21" s="68"/>
      <c r="H21" s="68"/>
      <c r="I21" s="68"/>
      <c r="J21" s="68"/>
      <c r="K21" s="68"/>
      <c r="L21" s="68"/>
      <c r="M21" s="69" t="s">
        <v>35</v>
      </c>
      <c r="N21" s="69"/>
      <c r="O21" s="30">
        <f>SUMIF(G:G,0%,L:L)</f>
        <v>0</v>
      </c>
    </row>
    <row r="22" spans="1:15" s="24"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4" customFormat="1" ht="30" customHeight="1" x14ac:dyDescent="0.2">
      <c r="A23" s="53" t="s">
        <v>42</v>
      </c>
      <c r="B23" s="54"/>
      <c r="C23" s="54"/>
      <c r="D23" s="54"/>
      <c r="E23" s="54"/>
      <c r="F23" s="54"/>
      <c r="G23" s="54"/>
      <c r="H23" s="54"/>
      <c r="I23" s="54"/>
      <c r="J23" s="54"/>
      <c r="K23" s="54"/>
      <c r="L23" s="55"/>
      <c r="M23" s="70" t="s">
        <v>11</v>
      </c>
      <c r="N23" s="70"/>
      <c r="O23" s="4">
        <f>SUMIF(G:G,19%,L:L)</f>
        <v>0</v>
      </c>
    </row>
    <row r="24" spans="1:15" s="24" customFormat="1" ht="30" customHeight="1" x14ac:dyDescent="0.2">
      <c r="A24" s="56"/>
      <c r="B24" s="56"/>
      <c r="C24" s="56"/>
      <c r="D24" s="56"/>
      <c r="E24" s="56"/>
      <c r="F24" s="56"/>
      <c r="G24" s="56"/>
      <c r="H24" s="56"/>
      <c r="I24" s="56"/>
      <c r="J24" s="56"/>
      <c r="K24" s="56"/>
      <c r="L24" s="56"/>
      <c r="M24" s="35" t="s">
        <v>7</v>
      </c>
      <c r="N24" s="36"/>
      <c r="O24" s="5">
        <f>SUM(O21:O23)</f>
        <v>0</v>
      </c>
    </row>
    <row r="25" spans="1:15" s="24" customFormat="1" ht="30" customHeight="1" x14ac:dyDescent="0.2">
      <c r="A25" s="56"/>
      <c r="B25" s="56"/>
      <c r="C25" s="56"/>
      <c r="D25" s="56"/>
      <c r="E25" s="56"/>
      <c r="F25" s="56"/>
      <c r="G25" s="56"/>
      <c r="H25" s="56"/>
      <c r="I25" s="56"/>
      <c r="J25" s="56"/>
      <c r="K25" s="56"/>
      <c r="L25" s="56"/>
      <c r="M25" s="71" t="s">
        <v>12</v>
      </c>
      <c r="N25" s="72"/>
      <c r="O25" s="6">
        <f>ROUND(O22*5%,0)</f>
        <v>0</v>
      </c>
    </row>
    <row r="26" spans="1:15" s="24" customFormat="1" ht="30" customHeight="1" x14ac:dyDescent="0.2">
      <c r="A26" s="56"/>
      <c r="B26" s="56"/>
      <c r="C26" s="56"/>
      <c r="D26" s="56"/>
      <c r="E26" s="56"/>
      <c r="F26" s="56"/>
      <c r="G26" s="56"/>
      <c r="H26" s="56"/>
      <c r="I26" s="56"/>
      <c r="J26" s="56"/>
      <c r="K26" s="56"/>
      <c r="L26" s="56"/>
      <c r="M26" s="71" t="s">
        <v>13</v>
      </c>
      <c r="N26" s="72"/>
      <c r="O26" s="4">
        <f>ROUND(O23*19%,0)</f>
        <v>0</v>
      </c>
    </row>
    <row r="27" spans="1:15" s="24" customFormat="1" ht="30" customHeight="1" x14ac:dyDescent="0.2">
      <c r="A27" s="56"/>
      <c r="B27" s="56"/>
      <c r="C27" s="56"/>
      <c r="D27" s="56"/>
      <c r="E27" s="56"/>
      <c r="F27" s="56"/>
      <c r="G27" s="56"/>
      <c r="H27" s="56"/>
      <c r="I27" s="56"/>
      <c r="J27" s="56"/>
      <c r="K27" s="56"/>
      <c r="L27" s="56"/>
      <c r="M27" s="35" t="s">
        <v>14</v>
      </c>
      <c r="N27" s="36"/>
      <c r="O27" s="5">
        <f>SUM(O25:O26)</f>
        <v>0</v>
      </c>
    </row>
    <row r="28" spans="1:15" s="24" customFormat="1" ht="30" customHeight="1" x14ac:dyDescent="0.2">
      <c r="A28" s="56"/>
      <c r="B28" s="56"/>
      <c r="C28" s="56"/>
      <c r="D28" s="56"/>
      <c r="E28" s="56"/>
      <c r="F28" s="56"/>
      <c r="G28" s="56"/>
      <c r="H28" s="56"/>
      <c r="I28" s="56"/>
      <c r="J28" s="56"/>
      <c r="K28" s="56"/>
      <c r="L28" s="56"/>
      <c r="M28" s="39" t="s">
        <v>33</v>
      </c>
      <c r="N28" s="40"/>
      <c r="O28" s="4">
        <f>SUMIF(I:I,8%,N:N)</f>
        <v>0</v>
      </c>
    </row>
    <row r="29" spans="1:15" s="24" customFormat="1" ht="37.5" customHeight="1" x14ac:dyDescent="0.2">
      <c r="A29" s="56"/>
      <c r="B29" s="56"/>
      <c r="C29" s="56"/>
      <c r="D29" s="56"/>
      <c r="E29" s="56"/>
      <c r="F29" s="56"/>
      <c r="G29" s="56"/>
      <c r="H29" s="56"/>
      <c r="I29" s="56"/>
      <c r="J29" s="56"/>
      <c r="K29" s="56"/>
      <c r="L29" s="56"/>
      <c r="M29" s="37" t="s">
        <v>32</v>
      </c>
      <c r="N29" s="38"/>
      <c r="O29" s="5">
        <f>SUM(O28)</f>
        <v>0</v>
      </c>
    </row>
    <row r="30" spans="1:15" s="24" customFormat="1" ht="44.25" customHeight="1" x14ac:dyDescent="0.2">
      <c r="A30" s="56"/>
      <c r="B30" s="56"/>
      <c r="C30" s="56"/>
      <c r="D30" s="56"/>
      <c r="E30" s="56"/>
      <c r="F30" s="56"/>
      <c r="G30" s="56"/>
      <c r="H30" s="56"/>
      <c r="I30" s="56"/>
      <c r="J30" s="56"/>
      <c r="K30" s="56"/>
      <c r="L30" s="56"/>
      <c r="M30" s="37" t="s">
        <v>15</v>
      </c>
      <c r="N30" s="38"/>
      <c r="O30" s="5">
        <f>+O24+O27+O29</f>
        <v>0</v>
      </c>
    </row>
    <row r="33" spans="1:3" x14ac:dyDescent="0.25">
      <c r="B33" s="29"/>
      <c r="C33" s="29"/>
    </row>
    <row r="34" spans="1:3" x14ac:dyDescent="0.25">
      <c r="B34" s="66"/>
      <c r="C34" s="66"/>
    </row>
    <row r="35" spans="1:3" ht="15.75" thickBot="1" x14ac:dyDescent="0.3">
      <c r="B35" s="67"/>
      <c r="C35" s="67"/>
    </row>
    <row r="36" spans="1:3" x14ac:dyDescent="0.25">
      <c r="B36" s="60" t="s">
        <v>20</v>
      </c>
      <c r="C36" s="60"/>
    </row>
    <row r="38" spans="1:3" x14ac:dyDescent="0.25">
      <c r="A38" s="25" t="s">
        <v>45</v>
      </c>
    </row>
  </sheetData>
  <sheetProtection algorithmName="SHA-512" hashValue="XbaYEHyPMC8Tpe5iy1owYnKQaXhRk28xfV6VFqwbUcwODnxF3WXcsjGxOFO03FVvIPCUYG/0Z0daOwe0isvs8g==" saltValue="Fz67rGtJlePSVNmKz+XAs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2023-11-15T14:15:19Z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