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A_FINANCIERO\Desktop\IPA 2023\COMPRAS\U-CD-035 PLAN COMPLEMENTARIO\"/>
    </mc:Choice>
  </mc:AlternateContent>
  <bookViews>
    <workbookView xWindow="0" yWindow="0" windowWidth="28800" windowHeight="11340"/>
  </bookViews>
  <sheets>
    <sheet name="Hoja1" sheetId="1" r:id="rId1"/>
    <sheet name="Hoja2" sheetId="2" r:id="rId2"/>
  </sheets>
  <definedNames>
    <definedName name="_xlnm.Print_Area" localSheetId="0">Hoja1!$A$1:$O$38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20" i="1" l="1"/>
  <c r="L20" i="1" l="1"/>
  <c r="J20" i="1" l="1"/>
  <c r="N20" i="1" s="1"/>
  <c r="O28" i="1" s="1"/>
  <c r="H20" i="1" l="1"/>
  <c r="M20" i="1" s="1"/>
  <c r="O22" i="1"/>
  <c r="O25" i="1" s="1"/>
  <c r="O21" i="1" l="1"/>
  <c r="O20" i="1"/>
  <c r="K20" i="1"/>
  <c r="O29" i="1" l="1"/>
  <c r="O23" i="1" l="1"/>
  <c r="O26" i="1" l="1"/>
  <c r="O27" i="1" s="1"/>
  <c r="O24" i="1"/>
  <c r="O30" i="1" l="1"/>
</calcChain>
</file>

<file path=xl/comments1.xml><?xml version="1.0" encoding="utf-8"?>
<comments xmlns="http://schemas.openxmlformats.org/spreadsheetml/2006/main">
  <authors>
    <author>MARIO CASTILLO</author>
  </authors>
  <commentList>
    <comment ref="H12" authorId="0" shapeId="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4" authorId="0" shapeId="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<sst xmlns="http://schemas.openxmlformats.org/spreadsheetml/2006/main" count="46" uniqueCount="45">
  <si>
    <t>MACROPROCESO DE APOYO</t>
  </si>
  <si>
    <t xml:space="preserve">PROCESO GESTIÓN BIENES Y SERVICIOS </t>
  </si>
  <si>
    <t>ESPECIFICACIONES TÉCNICAS DE LOS BIENES Y/O SERVICIOS REQUERIDOS</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</si>
  <si>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</si>
  <si>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</si>
  <si>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</si>
  <si>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</si>
  <si>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</si>
  <si>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</si>
  <si>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</si>
  <si>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</si>
  <si>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</si>
  <si>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</si>
  <si>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</si>
  <si>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</si>
  <si>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</si>
  <si>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</si>
  <si>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 xml:space="preserve">FIRMA REPRESENTANTE LEGAL Y/O PERSONA NATURAL </t>
  </si>
  <si>
    <t xml:space="preserve">COTIZANTE: </t>
  </si>
  <si>
    <t>PERSONAS JURÍDICAS</t>
  </si>
  <si>
    <t>ASPECTOS OBLIGATORIOS A TENER EN CUENTA</t>
  </si>
  <si>
    <t xml:space="preserve">PORCENTAJE DE IVA </t>
  </si>
  <si>
    <t>TIPO DE CONTRIBUYENTE
 (Seleccione una de las siguientes opciones)</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</si>
  <si>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</si>
  <si>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</si>
  <si>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</si>
  <si>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</si>
  <si>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</si>
  <si>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</si>
  <si>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</si>
  <si>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</si>
  <si>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</si>
  <si>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COTIZACIÓN PARA PROCESOS DE BIENES Y/O SERVICIOS</t>
  </si>
  <si>
    <t>CÓDIGO: ABSr125</t>
  </si>
  <si>
    <t>VERSIÓN: 2</t>
  </si>
  <si>
    <t>VIGENCIA: 2022-05-31</t>
  </si>
  <si>
    <t>PÁGINA 1 DE 1</t>
  </si>
  <si>
    <r>
      <rPr>
        <b/>
        <sz val="10"/>
        <color theme="1"/>
        <rFont val="Arial"/>
        <family val="2"/>
      </rPr>
      <t>NOTA 1:</t>
    </r>
    <r>
      <rPr>
        <sz val="10"/>
        <color theme="1"/>
        <rFont val="Arial"/>
        <family val="2"/>
      </rPr>
      <t xml:space="preserve"> Señor cotizante tenga en cuenta que es su obligación conocer y aplicar el tipo de tributo de acuerdo al bien y/o servicio a ofertar.
</t>
    </r>
    <r>
      <rPr>
        <b/>
        <sz val="10"/>
        <color theme="1"/>
        <rFont val="Arial"/>
        <family val="2"/>
      </rPr>
      <t>NOTA 2:</t>
    </r>
    <r>
      <rPr>
        <sz val="10"/>
        <color theme="1"/>
        <rFont val="Arial"/>
        <family val="2"/>
      </rPr>
      <t xml:space="preserve"> Señor cotizante recuerde que este formato se encuentra formulado y no admite valores con decimales en los precios unitarios.
</t>
    </r>
    <r>
      <rPr>
        <b/>
        <sz val="10"/>
        <color theme="1"/>
        <rFont val="Arial"/>
        <family val="2"/>
      </rPr>
      <t>NOTA 3:</t>
    </r>
    <r>
      <rPr>
        <sz val="10"/>
        <color theme="1"/>
        <rFont val="Arial"/>
        <family val="2"/>
      </rPr>
      <t xml:space="preserve"> Tenga en cuenta el “Art. 477” del estatuto tributario, donde se presenta la aclaración de bienes exentos. 
</t>
    </r>
    <r>
      <rPr>
        <b/>
        <sz val="10"/>
        <color theme="1"/>
        <rFont val="Arial"/>
        <family val="2"/>
      </rPr>
      <t>NOTA 4:</t>
    </r>
    <r>
      <rPr>
        <sz val="10"/>
        <color theme="1"/>
        <rFont val="Arial"/>
        <family val="2"/>
      </rPr>
      <t xml:space="preserve"> Tenga en cuenta el “Art. 476” del estatuto tributario,  donde se presenta la aclaración de servicios excluidos.                                                                  
</t>
    </r>
    <r>
      <rPr>
        <b/>
        <sz val="10"/>
        <color theme="1"/>
        <rFont val="Arial"/>
        <family val="2"/>
      </rPr>
      <t>NOTA 5</t>
    </r>
    <r>
      <rPr>
        <sz val="10"/>
        <color theme="1"/>
        <rFont val="Arial"/>
        <family val="2"/>
      </rPr>
      <t>: Tenga en cuenta  que lo dispuesto en los artículos 426, 512-1,</t>
    </r>
    <r>
      <rPr>
        <b/>
        <sz val="10"/>
        <color theme="1"/>
        <rFont val="Arial"/>
        <family val="2"/>
      </rPr>
      <t xml:space="preserve"> HASTA</t>
    </r>
    <r>
      <rPr>
        <sz val="10"/>
        <color theme="1"/>
        <rFont val="Arial"/>
        <family val="2"/>
      </rPr>
      <t xml:space="preserve"> 512-13 del Estatuto tributario y normas concordantes. los cuales hacen referencia</t>
    </r>
    <r>
      <rPr>
        <b/>
        <sz val="10"/>
        <color theme="1"/>
        <rFont val="Arial"/>
        <family val="2"/>
      </rPr>
      <t xml:space="preserve"> IMPUESTO NACIONAL AL CONSUMO</t>
    </r>
    <r>
      <rPr>
        <sz val="10"/>
        <color theme="1"/>
        <rFont val="Arial"/>
        <family val="2"/>
      </rPr>
      <t xml:space="preserve"> para Personas Naturales y Persona Juridicas.                                                                                                                                                                                                                                                                                                                                                                                                                                                                                  
</t>
    </r>
    <r>
      <rPr>
        <b/>
        <sz val="10"/>
        <color theme="1"/>
        <rFont val="Arial"/>
        <family val="2"/>
      </rPr>
      <t>NOTA 6:</t>
    </r>
    <r>
      <rPr>
        <sz val="10"/>
        <color theme="1"/>
        <rFont val="Arial"/>
        <family val="2"/>
      </rPr>
      <t>Cuando los bienes y/o servicios cotizados se encuentren ofertados con una tarifa diferencial de impuestos (impuesto valor agregado-</t>
    </r>
    <r>
      <rPr>
        <b/>
        <sz val="10"/>
        <color theme="1"/>
        <rFont val="Arial"/>
        <family val="2"/>
      </rPr>
      <t xml:space="preserve"> IVA</t>
    </r>
    <r>
      <rPr>
        <sz val="10"/>
        <color theme="1"/>
        <rFont val="Arial"/>
        <family val="2"/>
      </rPr>
      <t xml:space="preserve"> o impuesto nacional al consumo-</t>
    </r>
    <r>
      <rPr>
        <b/>
        <sz val="10"/>
        <color theme="1"/>
        <rFont val="Arial"/>
        <family val="2"/>
      </rPr>
      <t xml:space="preserve"> IMPOCONSUMO</t>
    </r>
    <r>
      <rPr>
        <sz val="10"/>
        <color theme="1"/>
        <rFont val="Arial"/>
        <family val="2"/>
      </rPr>
      <t xml:space="preserve">, siempre y cuando aplique), de acuerdo con lo contemplado en el Estatuto Tributario y las normas concordantes que lo complementen y/o lo modifiquen, el proponente deberá allegar la debida justificación emitida por un Contador Público que lo sustente. 
</t>
    </r>
    <r>
      <rPr>
        <b/>
        <sz val="10"/>
        <color theme="1"/>
        <rFont val="Arial"/>
        <family val="2"/>
      </rPr>
      <t>NOTA 7:</t>
    </r>
    <r>
      <rPr>
        <sz val="10"/>
        <color theme="1"/>
        <rFont val="Arial"/>
        <family val="2"/>
      </rPr>
      <t xml:space="preserve"> La validez de la cotización no podrá ser Inferior 30 días.
</t>
    </r>
    <r>
      <rPr>
        <b/>
        <sz val="10"/>
        <color theme="1"/>
        <rFont val="Arial"/>
        <family val="2"/>
      </rPr>
      <t>NOTA 8:</t>
    </r>
    <r>
      <rPr>
        <sz val="10"/>
        <color theme="1"/>
        <rFont val="Arial"/>
        <family val="2"/>
      </rPr>
      <t xml:space="preserve"> Recuerde que la forma de pago se debe sujetar a las condiciones establecidas por la Universidad de Cundinamarca para el presente proceso.
</t>
    </r>
    <r>
      <rPr>
        <b/>
        <sz val="10"/>
        <color theme="1"/>
        <rFont val="Arial"/>
        <family val="2"/>
      </rPr>
      <t>NOTA 9:</t>
    </r>
    <r>
      <rPr>
        <sz val="10"/>
        <color theme="1"/>
        <rFont val="Arial"/>
        <family val="2"/>
      </rPr>
      <t xml:space="preserve"> Verifique el término de ejecución establecido en los términos de la invitación cuantía inferior a 100 SMMLV.
</t>
    </r>
    <r>
      <rPr>
        <b/>
        <sz val="10"/>
        <color theme="1"/>
        <rFont val="Arial"/>
        <family val="2"/>
      </rPr>
      <t xml:space="preserve">NOTA 10: </t>
    </r>
    <r>
      <rPr>
        <sz val="10"/>
        <color theme="1"/>
        <rFont val="Arial"/>
        <family val="2"/>
      </rPr>
      <t>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justificacion</t>
    </r>
    <r>
      <rPr>
        <b/>
        <sz val="10"/>
        <color theme="1"/>
        <rFont val="Arial"/>
        <family val="2"/>
      </rPr>
      <t xml:space="preserve"> (ABSr132)</t>
    </r>
    <r>
      <rPr>
        <sz val="10"/>
        <color theme="1"/>
        <rFont val="Arial"/>
        <family val="2"/>
      </rPr>
      <t xml:space="preserve"> Formato publicado por la entidad, sera causal de </t>
    </r>
    <r>
      <rPr>
        <b/>
        <sz val="10"/>
        <color theme="1"/>
        <rFont val="Arial"/>
        <family val="2"/>
      </rPr>
      <t xml:space="preserve"> INCUMPLIMIENTO.</t>
    </r>
    <r>
      <rPr>
        <sz val="10"/>
        <color theme="1"/>
        <rFont val="Arial"/>
        <family val="2"/>
      </rPr>
      <t xml:space="preserve">
</t>
    </r>
    <r>
      <rPr>
        <b/>
        <sz val="10"/>
        <color theme="1"/>
        <rFont val="Arial"/>
        <family val="2"/>
      </rPr>
      <t>NOTA 11</t>
    </r>
    <r>
      <rPr>
        <sz val="10"/>
        <color theme="1"/>
        <rFont val="Arial"/>
        <family val="2"/>
      </rPr>
      <t xml:space="preserve">:Si el numero de ofertas supera las 5 cotizaciones, el porcentaje será calculado durante la evaluación de la misma y solo se analizaran aquellas justificaciones de las ofertas que estén por debajo de dicho porcentaje.
</t>
    </r>
    <r>
      <rPr>
        <b/>
        <sz val="10"/>
        <color theme="1"/>
        <rFont val="Arial"/>
        <family val="2"/>
      </rPr>
      <t xml:space="preserve">NOTA 12: </t>
    </r>
    <r>
      <rPr>
        <sz val="10"/>
        <color theme="1"/>
        <rFont val="Arial"/>
        <family val="2"/>
      </rPr>
      <t>Señor cotizante recuerde revisar los términos de la invitación cuantía inferior a 100 SMMLV en su totalidad y tener en cuenta todas las condiciones establecidas para la presentación de la oferta.</t>
    </r>
  </si>
  <si>
    <t>32.1</t>
  </si>
  <si>
    <t>32.1- 41.3</t>
  </si>
  <si>
    <t>RACIONES</t>
  </si>
  <si>
    <t>VALOR POR RACIÓN</t>
  </si>
  <si>
    <t>PORCENTAJE ASUMIDO POR LA UNIVERSIDAD</t>
  </si>
  <si>
    <t>VALOR ASUMIDO POR LA UNIVERSIDAD</t>
  </si>
  <si>
    <t>CONTRATAR EL SERVICIO DE PLAN COMPLEMENTARIO DE ALIMENTACIÓN PARA LOS ESTUDIANTES DE LA UNIVERSIDAD DE CUNDINAMARCA, SECCIONAL UBATÉ, PARA EL SEGUNDO PERIODO ACADÉMICO 2023. Teniendo en cuenta el anexo 01 adjunto. Se entiende por racion un refrigerio.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</si>
</sst>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 #,##0_-;_-* &quot;-&quot;_-;_-@_-"/>
    <numFmt numFmtId="43" formatCode="_-* #,##0.00_-;\-* #,##0.00_-;_-* &quot;-&quot;??_-;_-@_-"/>
  </numFmts>
  <fonts count="29"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19" applyNumberFormat="0" applyFill="0" applyAlignment="0" applyProtection="0"/>
    <xf numFmtId="0" fontId="15" fillId="0" borderId="20" applyNumberFormat="0" applyFill="0" applyAlignment="0" applyProtection="0"/>
    <xf numFmtId="0" fontId="16" fillId="0" borderId="21"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22" applyNumberFormat="0" applyAlignment="0" applyProtection="0"/>
    <xf numFmtId="0" fontId="21" fillId="8" borderId="23" applyNumberFormat="0" applyAlignment="0" applyProtection="0"/>
    <xf numFmtId="0" fontId="22" fillId="8" borderId="22" applyNumberFormat="0" applyAlignment="0" applyProtection="0"/>
    <xf numFmtId="0" fontId="23" fillId="0" borderId="24" applyNumberFormat="0" applyFill="0" applyAlignment="0" applyProtection="0"/>
    <xf numFmtId="0" fontId="24" fillId="9" borderId="25" applyNumberFormat="0" applyAlignment="0" applyProtection="0"/>
    <xf numFmtId="0" fontId="25" fillId="0" borderId="0" applyNumberFormat="0" applyFill="0" applyBorder="0" applyAlignment="0" applyProtection="0"/>
    <xf numFmtId="0" fontId="5" fillId="10" borderId="26" applyNumberFormat="0" applyFont="0" applyAlignment="0" applyProtection="0"/>
    <xf numFmtId="0" fontId="26" fillId="0" borderId="0" applyNumberFormat="0" applyFill="0" applyBorder="0" applyAlignment="0" applyProtection="0"/>
    <xf numFmtId="0" fontId="27" fillId="0" borderId="27"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72">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Border="1" applyAlignment="1" applyProtection="1">
      <alignment horizontal="left"/>
      <protection hidden="1"/>
    </xf>
    <xf numFmtId="0" fontId="9" fillId="2" borderId="1" xfId="0" applyFont="1" applyFill="1" applyBorder="1" applyAlignment="1" applyProtection="1">
      <alignment vertical="center"/>
      <protection hidden="1"/>
    </xf>
    <xf numFmtId="0" fontId="9" fillId="2" borderId="3" xfId="0" applyFont="1" applyFill="1" applyBorder="1" applyAlignment="1" applyProtection="1">
      <alignment vertical="center"/>
      <protection hidden="1"/>
    </xf>
    <xf numFmtId="0" fontId="6" fillId="2" borderId="0" xfId="0" applyFont="1" applyFill="1" applyBorder="1" applyAlignment="1" applyProtection="1">
      <alignment horizontal="left"/>
      <protection hidden="1"/>
    </xf>
    <xf numFmtId="0" fontId="9" fillId="2" borderId="0" xfId="0" applyFont="1" applyFill="1" applyBorder="1" applyAlignment="1" applyProtection="1">
      <alignment horizontal="left"/>
      <protection hidden="1"/>
    </xf>
    <xf numFmtId="0" fontId="1" fillId="2" borderId="0" xfId="0" applyFont="1" applyFill="1" applyBorder="1" applyAlignment="1" applyProtection="1">
      <alignment horizontal="left"/>
      <protection hidden="1"/>
    </xf>
    <xf numFmtId="0" fontId="3" fillId="2" borderId="0" xfId="0" applyFont="1" applyFill="1" applyBorder="1" applyAlignment="1" applyProtection="1">
      <alignment horizontal="center" vertical="center"/>
      <protection hidden="1"/>
    </xf>
    <xf numFmtId="0" fontId="1" fillId="2" borderId="0" xfId="0" applyFont="1" applyFill="1" applyAlignment="1" applyProtection="1">
      <alignment horizontal="left"/>
      <protection hidden="1"/>
    </xf>
    <xf numFmtId="0" fontId="8" fillId="3" borderId="1"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top" wrapText="1"/>
      <protection hidden="1"/>
    </xf>
    <xf numFmtId="0" fontId="0" fillId="2" borderId="0" xfId="0" applyFill="1" applyAlignment="1" applyProtection="1">
      <alignment vertical="center"/>
      <protection hidden="1"/>
    </xf>
    <xf numFmtId="0" fontId="3" fillId="0" borderId="2" xfId="0" applyFont="1" applyFill="1" applyBorder="1" applyAlignment="1" applyProtection="1">
      <alignment horizontal="center" vertical="center"/>
      <protection hidden="1"/>
    </xf>
    <xf numFmtId="0" fontId="3" fillId="0" borderId="1" xfId="0" applyFont="1" applyBorder="1" applyAlignment="1" applyProtection="1">
      <alignment vertical="center" wrapText="1"/>
      <protection hidden="1"/>
    </xf>
    <xf numFmtId="0" fontId="3" fillId="0" borderId="0" xfId="0" applyFont="1" applyAlignment="1" applyProtection="1">
      <alignment vertical="center"/>
      <protection hidden="1"/>
    </xf>
    <xf numFmtId="9" fontId="0" fillId="0" borderId="0" xfId="0" applyNumberFormat="1"/>
    <xf numFmtId="9" fontId="3" fillId="35" borderId="1" xfId="1" applyFont="1" applyFill="1" applyBorder="1" applyAlignment="1" applyProtection="1">
      <alignment horizontal="center" vertical="center"/>
      <protection locked="0"/>
    </xf>
    <xf numFmtId="0" fontId="1" fillId="2" borderId="0" xfId="0" applyFont="1" applyFill="1" applyBorder="1" applyAlignment="1" applyProtection="1">
      <alignment horizontal="center" vertical="center" wrapText="1"/>
    </xf>
    <xf numFmtId="0" fontId="1" fillId="2" borderId="0" xfId="0" applyFont="1" applyFill="1" applyProtection="1"/>
    <xf numFmtId="9" fontId="1" fillId="0" borderId="18" xfId="0" applyNumberFormat="1" applyFont="1" applyFill="1" applyBorder="1" applyAlignment="1" applyProtection="1">
      <alignment horizontal="center" vertical="center" wrapText="1"/>
      <protection hidden="1"/>
    </xf>
    <xf numFmtId="0" fontId="3" fillId="2" borderId="2" xfId="0" applyFont="1" applyFill="1" applyBorder="1" applyAlignment="1" applyProtection="1">
      <alignment horizontal="center" vertical="center" wrapText="1"/>
    </xf>
    <xf numFmtId="43" fontId="12" fillId="2" borderId="1" xfId="3" applyFont="1" applyFill="1" applyBorder="1" applyAlignment="1" applyProtection="1">
      <alignment horizontal="center" vertical="center"/>
    </xf>
    <xf numFmtId="43" fontId="3" fillId="35" borderId="1" xfId="3" applyFont="1" applyFill="1" applyBorder="1" applyAlignment="1" applyProtection="1">
      <alignment horizontal="center" vertical="center"/>
      <protection locked="0" hidden="1"/>
    </xf>
    <xf numFmtId="43" fontId="6" fillId="0" borderId="3" xfId="3" applyFont="1" applyBorder="1" applyAlignment="1" applyProtection="1">
      <alignment horizontal="center" vertical="center"/>
      <protection hidden="1"/>
    </xf>
    <xf numFmtId="43" fontId="6" fillId="0" borderId="5" xfId="3" applyFont="1" applyBorder="1" applyAlignment="1" applyProtection="1">
      <alignment horizontal="center" vertical="center"/>
      <protection hidden="1"/>
    </xf>
    <xf numFmtId="43" fontId="6" fillId="0" borderId="3"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wrapText="1"/>
      <protection hidden="1"/>
    </xf>
    <xf numFmtId="43" fontId="3" fillId="0" borderId="5" xfId="3"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xf numFmtId="0" fontId="2" fillId="0" borderId="1" xfId="0" applyFont="1" applyBorder="1" applyAlignment="1" applyProtection="1">
      <alignment vertical="top" wrapText="1"/>
      <protection hidden="1"/>
    </xf>
    <xf numFmtId="0" fontId="8" fillId="3" borderId="3"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0" fontId="3" fillId="0" borderId="2" xfId="0" applyFont="1" applyBorder="1" applyAlignment="1" applyProtection="1">
      <alignment horizontal="left" vertical="center" wrapText="1"/>
      <protection hidden="1"/>
    </xf>
    <xf numFmtId="0" fontId="3" fillId="0" borderId="28"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0" fontId="6" fillId="2" borderId="16" xfId="0" applyFont="1" applyFill="1" applyBorder="1" applyAlignment="1" applyProtection="1">
      <alignment horizontal="center" vertical="center"/>
      <protection hidden="1"/>
    </xf>
    <xf numFmtId="0" fontId="6" fillId="2" borderId="17" xfId="0" applyFont="1" applyFill="1" applyBorder="1" applyAlignment="1" applyProtection="1">
      <alignment horizontal="center" vertical="center"/>
      <protection hidden="1"/>
    </xf>
    <xf numFmtId="0" fontId="3" fillId="2" borderId="1" xfId="0" applyFont="1" applyFill="1" applyBorder="1" applyAlignment="1" applyProtection="1">
      <alignment horizontal="left"/>
      <protection locked="0"/>
    </xf>
    <xf numFmtId="0" fontId="9" fillId="2" borderId="14" xfId="0" applyFont="1" applyFill="1" applyBorder="1" applyAlignment="1" applyProtection="1">
      <alignment horizontal="center"/>
      <protection hidden="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5" xfId="0" applyFont="1" applyFill="1" applyBorder="1" applyAlignment="1" applyProtection="1">
      <alignment horizontal="center"/>
      <protection locked="0"/>
    </xf>
    <xf numFmtId="0" fontId="3" fillId="2" borderId="15" xfId="0" applyFont="1" applyFill="1" applyBorder="1" applyAlignment="1" applyProtection="1">
      <alignment horizontal="center" vertical="center" wrapText="1"/>
      <protection hidden="1"/>
    </xf>
    <xf numFmtId="43" fontId="3" fillId="0" borderId="1"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protection hidden="1"/>
    </xf>
    <xf numFmtId="43" fontId="3" fillId="0" borderId="5" xfId="3" applyFont="1" applyBorder="1" applyAlignment="1" applyProtection="1">
      <alignment horizontal="center" vertical="center"/>
      <protection hidden="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cellStyle name="Millares 2" xfId="3"/>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38"/>
  <sheetViews>
    <sheetView tabSelected="1" topLeftCell="A21" zoomScaleNormal="100" zoomScaleSheetLayoutView="70" zoomScalePageLayoutView="55" workbookViewId="0">
      <selection activeCell="B34" sqref="B34:C35"/>
    </sheetView>
  </sheetViews>
  <sheetFormatPr baseColWidth="10" defaultColWidth="11.42578125" defaultRowHeight="15" x14ac:dyDescent="0.25"/>
  <cols>
    <col min="1" max="1" width="10.7109375" style="8" customWidth="1"/>
    <col min="2" max="2" width="56.5703125" style="8" customWidth="1"/>
    <col min="3" max="3" width="13.42578125" style="8" customWidth="1"/>
    <col min="4" max="4" width="13.28515625" style="8" customWidth="1"/>
    <col min="5" max="5" width="17" style="8" customWidth="1"/>
    <col min="6" max="6" width="13.5703125" style="8" customWidth="1"/>
    <col min="7" max="7" width="12.85546875" style="8" customWidth="1"/>
    <col min="8" max="8" width="15" style="8" customWidth="1"/>
    <col min="9" max="9" width="20.28515625" style="8" customWidth="1"/>
    <col min="10" max="10" width="15" style="8" customWidth="1"/>
    <col min="11" max="11" width="17.85546875" style="10" customWidth="1"/>
    <col min="12" max="12" width="20.140625" style="10" bestFit="1" customWidth="1"/>
    <col min="13" max="13" width="16.7109375" style="10" customWidth="1"/>
    <col min="14" max="14" width="18.5703125" style="10" bestFit="1" customWidth="1"/>
    <col min="15" max="15" width="24.5703125" style="10" bestFit="1" customWidth="1"/>
    <col min="16" max="16384" width="11.42578125" style="10"/>
  </cols>
  <sheetData>
    <row r="1" spans="1:15" x14ac:dyDescent="0.25">
      <c r="F1" s="9"/>
    </row>
    <row r="2" spans="1:15" ht="15.75" customHeight="1" x14ac:dyDescent="0.25">
      <c r="A2" s="43"/>
      <c r="B2" s="53" t="s">
        <v>0</v>
      </c>
      <c r="C2" s="53"/>
      <c r="D2" s="53"/>
      <c r="E2" s="53"/>
      <c r="F2" s="53"/>
      <c r="G2" s="53"/>
      <c r="H2" s="53"/>
      <c r="I2" s="53"/>
      <c r="J2" s="53"/>
      <c r="K2" s="53"/>
      <c r="L2" s="53"/>
      <c r="M2" s="53"/>
      <c r="N2" s="42" t="s">
        <v>33</v>
      </c>
      <c r="O2" s="42"/>
    </row>
    <row r="3" spans="1:15" ht="15.75" customHeight="1" x14ac:dyDescent="0.25">
      <c r="A3" s="43"/>
      <c r="B3" s="53" t="s">
        <v>1</v>
      </c>
      <c r="C3" s="53"/>
      <c r="D3" s="53"/>
      <c r="E3" s="53"/>
      <c r="F3" s="53"/>
      <c r="G3" s="53"/>
      <c r="H3" s="53"/>
      <c r="I3" s="53"/>
      <c r="J3" s="53"/>
      <c r="K3" s="53"/>
      <c r="L3" s="53"/>
      <c r="M3" s="53"/>
      <c r="N3" s="42" t="s">
        <v>34</v>
      </c>
      <c r="O3" s="42"/>
    </row>
    <row r="4" spans="1:15" ht="16.5" customHeight="1" x14ac:dyDescent="0.25">
      <c r="A4" s="43"/>
      <c r="B4" s="53" t="s">
        <v>32</v>
      </c>
      <c r="C4" s="53"/>
      <c r="D4" s="53"/>
      <c r="E4" s="53"/>
      <c r="F4" s="53"/>
      <c r="G4" s="53"/>
      <c r="H4" s="53"/>
      <c r="I4" s="53"/>
      <c r="J4" s="53"/>
      <c r="K4" s="53"/>
      <c r="L4" s="53"/>
      <c r="M4" s="53"/>
      <c r="N4" s="42" t="s">
        <v>35</v>
      </c>
      <c r="O4" s="42"/>
    </row>
    <row r="5" spans="1:15" ht="15" customHeight="1" x14ac:dyDescent="0.25">
      <c r="A5" s="43"/>
      <c r="B5" s="53"/>
      <c r="C5" s="53"/>
      <c r="D5" s="53"/>
      <c r="E5" s="53"/>
      <c r="F5" s="53"/>
      <c r="G5" s="53"/>
      <c r="H5" s="53"/>
      <c r="I5" s="53"/>
      <c r="J5" s="53"/>
      <c r="K5" s="53"/>
      <c r="L5" s="53"/>
      <c r="M5" s="53"/>
      <c r="N5" s="42" t="s">
        <v>36</v>
      </c>
      <c r="O5" s="42"/>
    </row>
    <row r="7" spans="1:15" x14ac:dyDescent="0.25">
      <c r="A7" s="11" t="s">
        <v>38</v>
      </c>
    </row>
    <row r="8" spans="1:15" x14ac:dyDescent="0.25">
      <c r="A8" s="11"/>
    </row>
    <row r="9" spans="1:15" x14ac:dyDescent="0.25">
      <c r="A9" s="12" t="s">
        <v>25</v>
      </c>
    </row>
    <row r="10" spans="1:15" ht="25.5" customHeight="1" x14ac:dyDescent="0.25">
      <c r="A10" s="59" t="s">
        <v>24</v>
      </c>
      <c r="B10" s="59"/>
      <c r="C10" s="13"/>
      <c r="E10" s="14" t="s">
        <v>18</v>
      </c>
      <c r="F10" s="61"/>
      <c r="G10" s="62"/>
      <c r="K10" s="15" t="s">
        <v>14</v>
      </c>
      <c r="L10" s="63"/>
      <c r="M10" s="64"/>
      <c r="N10" s="65"/>
    </row>
    <row r="11" spans="1:15" ht="15.75" thickBot="1" x14ac:dyDescent="0.3">
      <c r="A11" s="13"/>
      <c r="B11" s="13"/>
      <c r="C11" s="13"/>
      <c r="E11" s="16"/>
      <c r="F11" s="16"/>
      <c r="G11" s="16"/>
      <c r="K11" s="17"/>
      <c r="L11" s="18"/>
      <c r="M11" s="18"/>
      <c r="N11" s="18"/>
    </row>
    <row r="12" spans="1:15" ht="30.75" customHeight="1" thickBot="1" x14ac:dyDescent="0.3">
      <c r="A12" s="47" t="s">
        <v>22</v>
      </c>
      <c r="B12" s="48"/>
      <c r="C12" s="19"/>
      <c r="D12" s="44" t="s">
        <v>15</v>
      </c>
      <c r="E12" s="45"/>
      <c r="F12" s="45"/>
      <c r="G12" s="46"/>
      <c r="H12" s="7"/>
      <c r="I12" s="30"/>
      <c r="J12" s="30"/>
      <c r="K12" s="17"/>
    </row>
    <row r="13" spans="1:15" ht="15.75" thickBot="1" x14ac:dyDescent="0.3">
      <c r="A13" s="49"/>
      <c r="B13" s="50"/>
      <c r="C13" s="19"/>
      <c r="D13" s="20"/>
      <c r="E13" s="16"/>
      <c r="F13" s="16"/>
      <c r="G13" s="16"/>
      <c r="K13" s="17"/>
    </row>
    <row r="14" spans="1:15" ht="30" customHeight="1" thickBot="1" x14ac:dyDescent="0.3">
      <c r="A14" s="49"/>
      <c r="B14" s="50"/>
      <c r="C14" s="19"/>
      <c r="D14" s="44" t="s">
        <v>16</v>
      </c>
      <c r="E14" s="45"/>
      <c r="F14" s="45"/>
      <c r="G14" s="46"/>
      <c r="H14" s="7"/>
      <c r="I14" s="30"/>
      <c r="J14" s="30"/>
      <c r="K14" s="17"/>
    </row>
    <row r="15" spans="1:15" ht="18.75" customHeight="1" thickBot="1" x14ac:dyDescent="0.3">
      <c r="A15" s="49"/>
      <c r="B15" s="50"/>
      <c r="C15" s="19"/>
      <c r="E15" s="16"/>
      <c r="F15" s="16"/>
      <c r="G15" s="16"/>
      <c r="K15" s="17"/>
    </row>
    <row r="16" spans="1:15" ht="24" customHeight="1" thickBot="1" x14ac:dyDescent="0.3">
      <c r="A16" s="51"/>
      <c r="B16" s="52"/>
      <c r="C16" s="19"/>
      <c r="D16" s="44" t="s">
        <v>19</v>
      </c>
      <c r="E16" s="45"/>
      <c r="F16" s="45"/>
      <c r="G16" s="46"/>
      <c r="H16" s="7"/>
      <c r="I16" s="30"/>
      <c r="J16" s="30"/>
      <c r="K16" s="17"/>
      <c r="L16" s="18"/>
      <c r="M16" s="18"/>
      <c r="N16" s="18"/>
    </row>
    <row r="17" spans="1:15" x14ac:dyDescent="0.25">
      <c r="A17" s="13"/>
      <c r="B17" s="13"/>
      <c r="C17" s="13"/>
      <c r="E17" s="16"/>
      <c r="F17" s="16"/>
      <c r="G17" s="16"/>
      <c r="K17" s="17"/>
      <c r="L17" s="18"/>
      <c r="M17" s="18"/>
      <c r="N17" s="18"/>
    </row>
    <row r="19" spans="1:15" s="24" customFormat="1" ht="111.75" customHeight="1" x14ac:dyDescent="0.25">
      <c r="A19" s="21" t="s">
        <v>23</v>
      </c>
      <c r="B19" s="21" t="s">
        <v>2</v>
      </c>
      <c r="C19" s="21" t="s">
        <v>40</v>
      </c>
      <c r="D19" s="21" t="s">
        <v>41</v>
      </c>
      <c r="E19" s="21" t="s">
        <v>42</v>
      </c>
      <c r="F19" s="22" t="s">
        <v>43</v>
      </c>
      <c r="G19" s="23" t="s">
        <v>21</v>
      </c>
      <c r="H19" s="22" t="s">
        <v>3</v>
      </c>
      <c r="I19" s="22" t="s">
        <v>27</v>
      </c>
      <c r="J19" s="22" t="s">
        <v>30</v>
      </c>
      <c r="K19" s="22" t="s">
        <v>4</v>
      </c>
      <c r="L19" s="22" t="s">
        <v>5</v>
      </c>
      <c r="M19" s="22" t="s">
        <v>6</v>
      </c>
      <c r="N19" s="22" t="s">
        <v>26</v>
      </c>
      <c r="O19" s="22" t="s">
        <v>7</v>
      </c>
    </row>
    <row r="20" spans="1:15" s="24" customFormat="1" ht="143.25" customHeight="1" x14ac:dyDescent="0.25">
      <c r="A20" s="25">
        <v>1</v>
      </c>
      <c r="B20" s="26" t="s">
        <v>44</v>
      </c>
      <c r="C20" s="33">
        <v>2146</v>
      </c>
      <c r="D20" s="35"/>
      <c r="E20" s="32">
        <v>0.76</v>
      </c>
      <c r="F20" s="34">
        <f>ROUND(D20*E20,0)</f>
        <v>0</v>
      </c>
      <c r="G20" s="29">
        <v>0</v>
      </c>
      <c r="H20" s="1">
        <f>+ROUND(F20*G20,0)</f>
        <v>0</v>
      </c>
      <c r="I20" s="29">
        <v>0</v>
      </c>
      <c r="J20" s="1">
        <f>ROUND(F20*I20,0)</f>
        <v>0</v>
      </c>
      <c r="K20" s="1">
        <f>ROUND(F20+H20+J20,0)</f>
        <v>0</v>
      </c>
      <c r="L20" s="1">
        <f>ROUND(F20*C20,0)</f>
        <v>0</v>
      </c>
      <c r="M20" s="1">
        <f>ROUND(C20*H20,0)</f>
        <v>0</v>
      </c>
      <c r="N20" s="1">
        <f>ROUND(J20*C20,0)</f>
        <v>0</v>
      </c>
      <c r="O20" s="2">
        <f>ROUND(L20+N20+M20,0)</f>
        <v>0</v>
      </c>
    </row>
    <row r="21" spans="1:15" s="24" customFormat="1" ht="108" customHeight="1" thickBot="1" x14ac:dyDescent="0.25">
      <c r="A21" s="19"/>
      <c r="B21" s="68"/>
      <c r="C21" s="68"/>
      <c r="D21" s="68"/>
      <c r="E21" s="68"/>
      <c r="F21" s="68"/>
      <c r="G21" s="68"/>
      <c r="H21" s="68"/>
      <c r="I21" s="68"/>
      <c r="J21" s="68"/>
      <c r="K21" s="68"/>
      <c r="L21" s="68"/>
      <c r="M21" s="69" t="s">
        <v>31</v>
      </c>
      <c r="N21" s="69"/>
      <c r="O21" s="4">
        <f>SUMIF(G:G,0%,L:L)</f>
        <v>0</v>
      </c>
    </row>
    <row r="22" spans="1:15" s="24" customFormat="1" ht="39" customHeight="1" thickBot="1" x14ac:dyDescent="0.25">
      <c r="A22" s="57" t="s">
        <v>20</v>
      </c>
      <c r="B22" s="58"/>
      <c r="C22" s="58"/>
      <c r="D22" s="58"/>
      <c r="E22" s="58"/>
      <c r="F22" s="58"/>
      <c r="G22" s="58"/>
      <c r="H22" s="58"/>
      <c r="I22" s="58"/>
      <c r="J22" s="58"/>
      <c r="K22" s="58"/>
      <c r="L22" s="58"/>
      <c r="M22" s="69" t="s">
        <v>8</v>
      </c>
      <c r="N22" s="69"/>
      <c r="O22" s="4">
        <f>SUMIF(G:G,5%,L:L)</f>
        <v>0</v>
      </c>
    </row>
    <row r="23" spans="1:15" s="24" customFormat="1" ht="30" customHeight="1" x14ac:dyDescent="0.2">
      <c r="A23" s="54" t="s">
        <v>37</v>
      </c>
      <c r="B23" s="54"/>
      <c r="C23" s="54"/>
      <c r="D23" s="54"/>
      <c r="E23" s="54"/>
      <c r="F23" s="54"/>
      <c r="G23" s="54"/>
      <c r="H23" s="54"/>
      <c r="I23" s="54"/>
      <c r="J23" s="54"/>
      <c r="K23" s="54"/>
      <c r="L23" s="55"/>
      <c r="M23" s="69" t="s">
        <v>9</v>
      </c>
      <c r="N23" s="69"/>
      <c r="O23" s="4">
        <f>SUMIF(G:G,19%,L:L)</f>
        <v>0</v>
      </c>
    </row>
    <row r="24" spans="1:15" s="24" customFormat="1" ht="30" customHeight="1" x14ac:dyDescent="0.2">
      <c r="A24" s="56"/>
      <c r="B24" s="56"/>
      <c r="C24" s="56"/>
      <c r="D24" s="56"/>
      <c r="E24" s="56"/>
      <c r="F24" s="56"/>
      <c r="G24" s="56"/>
      <c r="H24" s="56"/>
      <c r="I24" s="56"/>
      <c r="J24" s="56"/>
      <c r="K24" s="56"/>
      <c r="L24" s="56"/>
      <c r="M24" s="36" t="s">
        <v>5</v>
      </c>
      <c r="N24" s="37"/>
      <c r="O24" s="5">
        <f>SUM(O21:O23)</f>
        <v>0</v>
      </c>
    </row>
    <row r="25" spans="1:15" s="24" customFormat="1" ht="30" customHeight="1" x14ac:dyDescent="0.2">
      <c r="A25" s="56"/>
      <c r="B25" s="56"/>
      <c r="C25" s="56"/>
      <c r="D25" s="56"/>
      <c r="E25" s="56"/>
      <c r="F25" s="56"/>
      <c r="G25" s="56"/>
      <c r="H25" s="56"/>
      <c r="I25" s="56"/>
      <c r="J25" s="56"/>
      <c r="K25" s="56"/>
      <c r="L25" s="56"/>
      <c r="M25" s="70" t="s">
        <v>10</v>
      </c>
      <c r="N25" s="71"/>
      <c r="O25" s="6">
        <f>ROUND(O22*5%,0)</f>
        <v>0</v>
      </c>
    </row>
    <row r="26" spans="1:15" s="24" customFormat="1" ht="30" customHeight="1" x14ac:dyDescent="0.2">
      <c r="A26" s="56"/>
      <c r="B26" s="56"/>
      <c r="C26" s="56"/>
      <c r="D26" s="56"/>
      <c r="E26" s="56"/>
      <c r="F26" s="56"/>
      <c r="G26" s="56"/>
      <c r="H26" s="56"/>
      <c r="I26" s="56"/>
      <c r="J26" s="56"/>
      <c r="K26" s="56"/>
      <c r="L26" s="56"/>
      <c r="M26" s="70" t="s">
        <v>11</v>
      </c>
      <c r="N26" s="71"/>
      <c r="O26" s="4">
        <f>ROUND(O23*19%,0)</f>
        <v>0</v>
      </c>
    </row>
    <row r="27" spans="1:15" s="24" customFormat="1" ht="30" customHeight="1" x14ac:dyDescent="0.2">
      <c r="A27" s="56"/>
      <c r="B27" s="56"/>
      <c r="C27" s="56"/>
      <c r="D27" s="56"/>
      <c r="E27" s="56"/>
      <c r="F27" s="56"/>
      <c r="G27" s="56"/>
      <c r="H27" s="56"/>
      <c r="I27" s="56"/>
      <c r="J27" s="56"/>
      <c r="K27" s="56"/>
      <c r="L27" s="56"/>
      <c r="M27" s="36" t="s">
        <v>12</v>
      </c>
      <c r="N27" s="37"/>
      <c r="O27" s="5">
        <f>SUM(O25:O26)</f>
        <v>0</v>
      </c>
    </row>
    <row r="28" spans="1:15" s="24" customFormat="1" ht="30" customHeight="1" x14ac:dyDescent="0.2">
      <c r="A28" s="56"/>
      <c r="B28" s="56"/>
      <c r="C28" s="56"/>
      <c r="D28" s="56"/>
      <c r="E28" s="56"/>
      <c r="F28" s="56"/>
      <c r="G28" s="56"/>
      <c r="H28" s="56"/>
      <c r="I28" s="56"/>
      <c r="J28" s="56"/>
      <c r="K28" s="56"/>
      <c r="L28" s="56"/>
      <c r="M28" s="40" t="s">
        <v>29</v>
      </c>
      <c r="N28" s="41"/>
      <c r="O28" s="4">
        <f>ROUND(SUM(N20),0)</f>
        <v>0</v>
      </c>
    </row>
    <row r="29" spans="1:15" s="24" customFormat="1" ht="37.5" customHeight="1" x14ac:dyDescent="0.2">
      <c r="A29" s="56"/>
      <c r="B29" s="56"/>
      <c r="C29" s="56"/>
      <c r="D29" s="56"/>
      <c r="E29" s="56"/>
      <c r="F29" s="56"/>
      <c r="G29" s="56"/>
      <c r="H29" s="56"/>
      <c r="I29" s="56"/>
      <c r="J29" s="56"/>
      <c r="K29" s="56"/>
      <c r="L29" s="56"/>
      <c r="M29" s="38" t="s">
        <v>28</v>
      </c>
      <c r="N29" s="39"/>
      <c r="O29" s="5">
        <f>SUM(O28)</f>
        <v>0</v>
      </c>
    </row>
    <row r="30" spans="1:15" s="24" customFormat="1" ht="30" customHeight="1" x14ac:dyDescent="0.2">
      <c r="A30" s="56"/>
      <c r="B30" s="56"/>
      <c r="C30" s="56"/>
      <c r="D30" s="56"/>
      <c r="E30" s="56"/>
      <c r="F30" s="56"/>
      <c r="G30" s="56"/>
      <c r="H30" s="56"/>
      <c r="I30" s="56"/>
      <c r="J30" s="56"/>
      <c r="K30" s="56"/>
      <c r="L30" s="56"/>
      <c r="M30" s="38" t="s">
        <v>13</v>
      </c>
      <c r="N30" s="39"/>
      <c r="O30" s="5">
        <f>+O24+O27+O29</f>
        <v>0</v>
      </c>
    </row>
    <row r="33" spans="1:3" x14ac:dyDescent="0.25">
      <c r="B33" s="31"/>
      <c r="C33" s="31"/>
    </row>
    <row r="34" spans="1:3" x14ac:dyDescent="0.25">
      <c r="B34" s="66"/>
      <c r="C34" s="66"/>
    </row>
    <row r="35" spans="1:3" ht="15.75" thickBot="1" x14ac:dyDescent="0.3">
      <c r="B35" s="67"/>
      <c r="C35" s="67"/>
    </row>
    <row r="36" spans="1:3" x14ac:dyDescent="0.25">
      <c r="B36" s="60" t="s">
        <v>17</v>
      </c>
      <c r="C36" s="60"/>
    </row>
    <row r="38" spans="1:3" x14ac:dyDescent="0.25">
      <c r="A38" s="27" t="s">
        <v>39</v>
      </c>
    </row>
  </sheetData>
  <sheetProtection algorithmName="SHA-512" hashValue="H5DJR/eaNRjK9n3pv0UbtHbawNGkzXtuBpiIEdEccmtdEbfYjoDupv9dNeBiOE6t62+HYV127HvRqAQBu1J36g==" saltValue="lpz6E/QkKoWlUECZdOGCJA==" spinCount="100000" sheet="1" selectLockedCells="1"/>
  <mergeCells count="30">
    <mergeCell ref="A23:L30"/>
    <mergeCell ref="A22:L22"/>
    <mergeCell ref="A10:B10"/>
    <mergeCell ref="B36:C36"/>
    <mergeCell ref="D14:G14"/>
    <mergeCell ref="D16:G16"/>
    <mergeCell ref="F10:G10"/>
    <mergeCell ref="L10:N10"/>
    <mergeCell ref="B34:C35"/>
    <mergeCell ref="B21:L21"/>
    <mergeCell ref="M21:N21"/>
    <mergeCell ref="M22:N22"/>
    <mergeCell ref="M23:N23"/>
    <mergeCell ref="M24:N24"/>
    <mergeCell ref="M25:N25"/>
    <mergeCell ref="M26:N26"/>
    <mergeCell ref="A2:A5"/>
    <mergeCell ref="D12:G12"/>
    <mergeCell ref="A12:B16"/>
    <mergeCell ref="B2:M2"/>
    <mergeCell ref="B3:M3"/>
    <mergeCell ref="B4:M5"/>
    <mergeCell ref="M27:N27"/>
    <mergeCell ref="M30:N30"/>
    <mergeCell ref="M28:N28"/>
    <mergeCell ref="M29:N29"/>
    <mergeCell ref="N2:O2"/>
    <mergeCell ref="N3:O3"/>
    <mergeCell ref="N4:O4"/>
    <mergeCell ref="N5:O5"/>
  </mergeCells>
  <dataValidations count="1">
    <dataValidation type="whole" allowBlank="1" showInputMessage="1" showErrorMessage="1" sqref="F20">
      <formula1>0</formula1>
      <formula2>100000000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Hoja2!$D$7:$D$9</xm:f>
          </x14:formula1>
          <xm:sqref>G20</xm:sqref>
        </x14:dataValidation>
        <x14:dataValidation type="list" allowBlank="1" showInputMessage="1" showErrorMessage="1">
          <x14:formula1>
            <xm:f>Hoja2!$F$7:$F$8</xm:f>
          </x14:formula1>
          <xm:sqref>I20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7:F10"/>
  <sheetViews>
    <sheetView workbookViewId="0">
      <selection activeCell="F9" sqref="F9"/>
    </sheetView>
  </sheetViews>
  <sheetFormatPr baseColWidth="10" defaultRowHeight="15" x14ac:dyDescent="0.25"/>
  <sheetData>
    <row r="7" spans="4:6" x14ac:dyDescent="0.25">
      <c r="D7" s="3">
        <v>0</v>
      </c>
      <c r="F7" s="28">
        <v>0.08</v>
      </c>
    </row>
    <row r="8" spans="4:6" x14ac:dyDescent="0.25">
      <c r="D8" s="3">
        <v>0.05</v>
      </c>
      <c r="F8" s="3">
        <v>0</v>
      </c>
    </row>
    <row r="9" spans="4:6" x14ac:dyDescent="0.25">
      <c r="D9" s="3">
        <v>0.19</v>
      </c>
    </row>
    <row r="10" spans="4:6" x14ac:dyDescent="0.25">
      <c r="D10" s="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APOYO FINANCIERO SECCIONAL UBATE</cp:lastModifiedBy>
  <cp:lastPrinted>2022-01-27T18:55:46Z</cp:lastPrinted>
  <dcterms:created xsi:type="dcterms:W3CDTF">2017-04-28T13:22:52Z</dcterms:created>
  <dcterms:modified xsi:type="dcterms:W3CDTF">2023-07-10T22:33:21Z</dcterms:modified>
</cp:coreProperties>
</file>