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D:\COMPRAS\Desktop\INVITACIONES PÚBLICAS 2023\U-CD-033 OBRAS DE ADECUACIÓN\ANEXOS\"/>
    </mc:Choice>
  </mc:AlternateContent>
  <bookViews>
    <workbookView xWindow="0" yWindow="0" windowWidth="21600" windowHeight="9000"/>
  </bookViews>
  <sheets>
    <sheet name="Hoja1" sheetId="1" r:id="rId1"/>
    <sheet name="Hoja2" sheetId="2" state="hidden" r:id="rId2"/>
  </sheets>
  <definedNames>
    <definedName name="_xlnm.Print_Area" localSheetId="0">Hoja1!$A$1:$K$54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9" i="1" l="1"/>
  <c r="K38" i="1" l="1"/>
  <c r="K37" i="1"/>
  <c r="K36" i="1"/>
  <c r="K35" i="1"/>
  <c r="K34" i="1"/>
  <c r="K33" i="1"/>
  <c r="K32" i="1"/>
  <c r="K31" i="1"/>
  <c r="K30" i="1"/>
  <c r="K29" i="1"/>
  <c r="K19" i="1" l="1"/>
  <c r="K28" i="1" l="1"/>
  <c r="K27" i="1"/>
  <c r="K26" i="1"/>
  <c r="K25" i="1"/>
  <c r="K20" i="1"/>
  <c r="K21" i="1"/>
  <c r="K22" i="1"/>
  <c r="K23" i="1"/>
  <c r="K24" i="1"/>
  <c r="K40" i="1" l="1"/>
  <c r="K43" i="1" s="1"/>
  <c r="K42" i="1" l="1"/>
  <c r="K44" i="1"/>
  <c r="K46" i="1" s="1"/>
  <c r="K45" i="1" l="1"/>
  <c r="K47" i="1" s="1"/>
</calcChain>
</file>

<file path=xl/sharedStrings.xml><?xml version="1.0" encoding="utf-8"?>
<sst xmlns="http://schemas.openxmlformats.org/spreadsheetml/2006/main" count="75" uniqueCount="58">
  <si>
    <t>MACROPROCESO DE APOYO</t>
  </si>
  <si>
    <t>CÓDIGO: ABSr126</t>
  </si>
  <si>
    <t xml:space="preserve">PROCESO GESTIÓN BIENES Y SERVICIOS </t>
  </si>
  <si>
    <t>VERSIÓN: 2</t>
  </si>
  <si>
    <t>COTIZACIÓN PARA PROCESOS DE OBRA</t>
  </si>
  <si>
    <t>VIGENCIA: 2022-05-31</t>
  </si>
  <si>
    <t>PÁGINA: 1 de 1</t>
  </si>
  <si>
    <r>
      <rPr>
        <b/>
        <sz val="11"/>
        <color theme="1"/>
        <rFont val="Arial"/>
        <family val="2"/>
      </rPr>
      <t xml:space="preserve">FECHA DE ELABORACIÓN:   </t>
    </r>
    <r>
      <rPr>
        <sz val="11"/>
        <color theme="1"/>
        <rFont val="Arial"/>
        <family val="2"/>
      </rPr>
      <t xml:space="preserve">  </t>
    </r>
    <r>
      <rPr>
        <sz val="11"/>
        <color theme="0" tint="-0.34998626667073579"/>
        <rFont val="Arial"/>
        <family val="2"/>
      </rPr>
      <t xml:space="preserve"> </t>
    </r>
  </si>
  <si>
    <t>AÑO   /   MES   /   DÍA</t>
  </si>
  <si>
    <t xml:space="preserve">COTIZANTE: </t>
  </si>
  <si>
    <t>NIT. Y/O C.C.</t>
  </si>
  <si>
    <t>TIPO DE CONTRIBUYENTE
 (Seleccione una de las siguientes opciones)</t>
  </si>
  <si>
    <t>PERSONAS NATURALES  NO RESPONSABLES DE IVA</t>
  </si>
  <si>
    <t>PERSONAS NATURALES  RESPONSABLES DE IVA</t>
  </si>
  <si>
    <t>PERSONAS JURÍDICAS</t>
  </si>
  <si>
    <t xml:space="preserve">ÍTEM </t>
  </si>
  <si>
    <t xml:space="preserve">DESCRIPCIÓN - ESPECIFICACIONES TÉCNICAS </t>
  </si>
  <si>
    <t>UNIDAD DE MEDIDA</t>
  </si>
  <si>
    <t xml:space="preserve">CANTIDAD </t>
  </si>
  <si>
    <t>VALOR UNITARIO</t>
  </si>
  <si>
    <t>SUBTOTAL</t>
  </si>
  <si>
    <t>COSTO DIRECTO</t>
  </si>
  <si>
    <t>ASPECTOS OBLIGATORIOS A TENER EN CUENTA</t>
  </si>
  <si>
    <t xml:space="preserve">ADMINISTRACIÓN </t>
  </si>
  <si>
    <t>PORCENTAJE %</t>
  </si>
  <si>
    <t>NOTA 1: Señor cotizante recuerde que este formato se encuentra formulado y no admite valores con decimales en los precios unitarios.                                                                                                                                                                                                                                                                                               NOTA 2: Los productos y servicios ofertados por la persona naturales  NO RESPONSABLES DE IVA deberán marcar el porcentaje de IVA tarifa CERO (0).                                                                                                                                                                                                                                                                                                                                                                                                                                                                                                                                                                                                                                                                                                                                                                                                           NOTA 3: La validez de la cotización no podrá ser Inferior 30 días.                                                                                                                                                                                                                                                                                                                             NOTA 4: Recuerde que la forma de pago se debe sujetar a las condiciones establecidas por la Universidad de Cundinamarca para el presente proceso.                                                                                                                                                                                                                                   NOTA 5: Verifique el término de ejecución establecido en el ABSr097 y/o Invitación Pública y/o Privada.                                                                                                                                                                                                                                                              NOTA 6: 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 (ABSr132) Formato publicado por la entidad, sera causal de INCUMPLIMIENTO.                                                                                                                                                                                                                                                                                       NOTA 7: Señor cotizante recuerde revisar el ABSr097 y/o Invitación Pública y/o Privada en su totalidad al momento de realizar la COTIZACIÓN PARA PROCESOS DE OBRA por la universidad de Cundinamarca.
NOTA 8: Señor cotizante, recuerde que debe adjuntar a la Cotización  los Análisis de Precios Unitarios (APU), los cuales deberán estar acordes a la DESCRIPCIÓN - ESPECIFICACIONES TÉCNICAS solicitadas en la presente cotización.                                                                                                                                                                                                 NOTA 9:Señor cotizante recuerde que es necesario que la Propuesta esté desagregada, especificando el costo unitario de cada ítem.                                                           NOTA 10:Señor cotizante recuerde que es necesario que el precio del costo directo debe ser igual a la sumatoria de los subtotales de los Ítems de la oferta.                        
NOTA 11:Señor cotizante recuerde que el valor total de la oferta es la sumatoria del COSTO DIRECTO + AIU + IVA.                                                                                        NOTA 12: No se admiten precios unitarios diferentes para el mismo ítem en caso de encontrase repetidos.                                                                                                                                                             
NOTA 13:El valor de la propuesta incluye todos los costos y gastos que implique la ejecución del contrato en las instalaciones de la Universidad.</t>
  </si>
  <si>
    <t>IMPREVISTOS</t>
  </si>
  <si>
    <t>UTILIDAD</t>
  </si>
  <si>
    <t>SUBTOTAL INCLUIDO A.I.U ANTES DE IVA</t>
  </si>
  <si>
    <t xml:space="preserve">IVA </t>
  </si>
  <si>
    <t>TOTAL OFERTA INCLUIDO IVA Y A.I.U.</t>
  </si>
  <si>
    <t xml:space="preserve">FIRMA REPRESENTANTE LEGAL Y/O PERSONA NATURAL </t>
  </si>
  <si>
    <t>IVA</t>
  </si>
  <si>
    <t>16.</t>
  </si>
  <si>
    <t>32.1-4.2</t>
  </si>
  <si>
    <t>LABORATORIOS CARNICOS Y LACTEOS</t>
  </si>
  <si>
    <t>DEMOLICIÓN ENCHAPE MURO</t>
  </si>
  <si>
    <t>DEMOLICIÓN PAÑETE MURO</t>
  </si>
  <si>
    <t>PAÑETE LISO MUROS 1:5, E=1.5 CM</t>
  </si>
  <si>
    <t>SUMINISTRO Y APLICACIÓN PINTURA EPÓXICA</t>
  </si>
  <si>
    <t>SUMINISTRO E INSTALACION DE PUERTA EN LÁMINA CAL 18 INC. ANTICORROSIVO (incluye pintura)</t>
  </si>
  <si>
    <t>BLOQUE G- SALA DE CREATIVIDAD</t>
  </si>
  <si>
    <t>DEMOLICIÓN CIELO RASO FALSO</t>
  </si>
  <si>
    <t>SUMINISTRO E INSTALACION CIELO RAZO PVC  ESPESOR 9 mm (INCLUYE ESTRUCTURA GALVANIZADA Y DEMAS ELEMENTOS NECESARIOS PARA SU PUESTA EN FUNCIONAMIENTO) (COLOR BLANCO BRILLANTE)</t>
  </si>
  <si>
    <t>DESMONTE Y REINSTALACION DE LUMINARIAS EXISTENTES</t>
  </si>
  <si>
    <t>BLOQUE A TERCER PISO</t>
  </si>
  <si>
    <t>DOMO TERMOFORMADO PARA CUBIERTA 60 X 60 TIPO BOVEDA</t>
  </si>
  <si>
    <t>BLOQUE D, E Y ZONAS VERDES</t>
  </si>
  <si>
    <t>SUMINISTRO E INSTALACION DE REJILLA EN ANGULO Y VARILLA CUADRADA DE 1/2", ANCHO: 0,30. EN SECCIONES DE 2,00 M</t>
  </si>
  <si>
    <t>SUMINISTRO E INSTALACION DE REJILLA EN ANGULO Y VARILLA CUADRADA DE 1/2", ANCHO: 0,36. EN SECCIONES DE 2,00 M</t>
  </si>
  <si>
    <t xml:space="preserve">OTROS </t>
  </si>
  <si>
    <t xml:space="preserve">RETIRO DE ESCOMBROS, SOBRANTES Y RESIDUOS </t>
  </si>
  <si>
    <t>CERAMICA EGEO BLANCO DE CORONA O SIMILAR DE 25X35. INCLUYE ADHESIVO, WIN ALUMINIO, BOQUILLA BLANCA Y TODO LO NECESARIO PARA SU CORRECTA EJECUCIÓN.</t>
  </si>
  <si>
    <t>M2</t>
  </si>
  <si>
    <t xml:space="preserve">M2 </t>
  </si>
  <si>
    <t>UND</t>
  </si>
  <si>
    <t>ML</t>
  </si>
  <si>
    <t>M3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</si>
</sst>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00\ _€_-;\-* #,##0.00\ _€_-;_-* &quot;-&quot;??\ _€_-;_-@_-"/>
    <numFmt numFmtId="165" formatCode="_-* #,##0.0\ _€_-;\-* #,##0.0\ _€_-;_-* &quot;-&quot;??\ _€_-;_-@_-"/>
    <numFmt numFmtId="166" formatCode="_-* #,##0\ _€_-;\-* #,##0\ _€_-;_-* &quot;-&quot;??\ _€_-;_-@_-"/>
  </numFmts>
  <fonts count="1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b/>
      <sz val="10"/>
      <name val="Arial"/>
      <family val="2"/>
    </font>
    <font>
      <sz val="11"/>
      <color theme="0" tint="-0.34998626667073579"/>
      <name val="Arial"/>
      <family val="2"/>
    </font>
    <font>
      <b/>
      <sz val="11"/>
      <color rgb="FF000000"/>
      <name val="Arial"/>
      <family val="2"/>
    </font>
    <font>
      <sz val="1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D9D9D9"/>
        <bgColor rgb="FF000000"/>
      </patternFill>
    </fill>
    <fill>
      <patternFill patternType="solid">
        <fgColor theme="0" tint="-0.1499984740745262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style="medium">
        <color indexed="64"/>
      </left>
      <right style="thin">
        <color indexed="64"/>
      </right>
      <top style="medium">
        <color indexed="64"/>
      </top>
      <bottom style="thin">
        <color indexed="64"/>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indexed="64"/>
      </left>
      <right/>
      <top style="thin">
        <color rgb="FF000000"/>
      </top>
      <bottom/>
      <diagonal/>
    </border>
    <border>
      <left/>
      <right/>
      <top style="thin">
        <color rgb="FF000000"/>
      </top>
      <bottom/>
      <diagonal/>
    </border>
    <border>
      <left style="medium">
        <color auto="1"/>
      </left>
      <right style="thin">
        <color auto="1"/>
      </right>
      <top/>
      <bottom style="thin">
        <color auto="1"/>
      </bottom>
      <diagonal/>
    </border>
    <border>
      <left style="thin">
        <color indexed="64"/>
      </left>
      <right/>
      <top/>
      <bottom style="thin">
        <color rgb="FF000000"/>
      </bottom>
      <diagonal/>
    </border>
    <border>
      <left/>
      <right/>
      <top/>
      <bottom style="thin">
        <color rgb="FF000000"/>
      </bottom>
      <diagonal/>
    </border>
  </borders>
  <cellStyleXfs count="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9" fillId="0" borderId="0"/>
  </cellStyleXfs>
  <cellXfs count="106">
    <xf numFmtId="0" fontId="0" fillId="0" borderId="0" xfId="0"/>
    <xf numFmtId="9" fontId="0" fillId="0" borderId="0" xfId="1" applyFont="1"/>
    <xf numFmtId="0" fontId="3" fillId="2" borderId="0" xfId="0" applyFont="1" applyFill="1" applyAlignment="1" applyProtection="1">
      <alignment horizontal="center" vertical="center"/>
      <protection locked="0"/>
    </xf>
    <xf numFmtId="0" fontId="3" fillId="2" borderId="0" xfId="0" applyFont="1" applyFill="1" applyAlignment="1" applyProtection="1">
      <alignment horizontal="left" vertical="center" wrapText="1"/>
      <protection locked="0"/>
    </xf>
    <xf numFmtId="9" fontId="3" fillId="2" borderId="0" xfId="1" applyFont="1" applyFill="1" applyBorder="1" applyAlignment="1" applyProtection="1">
      <alignment horizontal="center" vertical="center"/>
      <protection locked="0"/>
    </xf>
    <xf numFmtId="0" fontId="3" fillId="2" borderId="0" xfId="0" applyFont="1" applyFill="1" applyAlignment="1" applyProtection="1">
      <alignment vertical="center"/>
      <protection locked="0"/>
    </xf>
    <xf numFmtId="0" fontId="0" fillId="0" borderId="0" xfId="0" applyAlignment="1">
      <alignment vertical="center"/>
    </xf>
    <xf numFmtId="9" fontId="0" fillId="0" borderId="1" xfId="1" applyFont="1" applyBorder="1"/>
    <xf numFmtId="0" fontId="1" fillId="2" borderId="0" xfId="0" applyFont="1" applyFill="1" applyProtection="1">
      <protection locked="0"/>
    </xf>
    <xf numFmtId="0" fontId="0" fillId="2" borderId="0" xfId="0" applyFill="1" applyProtection="1">
      <protection locked="0"/>
    </xf>
    <xf numFmtId="0" fontId="3"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8" fillId="2" borderId="0" xfId="0" applyFont="1" applyFill="1" applyAlignment="1" applyProtection="1">
      <alignment horizontal="left"/>
      <protection locked="0"/>
    </xf>
    <xf numFmtId="0" fontId="1" fillId="2" borderId="0" xfId="0" applyFont="1" applyFill="1" applyAlignment="1" applyProtection="1">
      <alignment horizontal="left"/>
      <protection locked="0"/>
    </xf>
    <xf numFmtId="0" fontId="1" fillId="2" borderId="6" xfId="0" applyFont="1" applyFill="1" applyBorder="1" applyAlignment="1" applyProtection="1">
      <alignment horizontal="center" vertical="center" wrapText="1"/>
      <protection locked="0"/>
    </xf>
    <xf numFmtId="0" fontId="1" fillId="2" borderId="0" xfId="0" applyFont="1" applyFill="1" applyAlignment="1" applyProtection="1">
      <alignment horizontal="center" vertical="center" wrapText="1"/>
      <protection locked="0"/>
    </xf>
    <xf numFmtId="0" fontId="0" fillId="2" borderId="0" xfId="0" applyFill="1" applyAlignment="1" applyProtection="1">
      <alignment vertical="center"/>
      <protection locked="0"/>
    </xf>
    <xf numFmtId="9" fontId="6" fillId="0" borderId="1" xfId="1" applyFont="1" applyBorder="1" applyAlignment="1" applyProtection="1">
      <alignment horizontal="center" vertical="center" wrapText="1"/>
      <protection locked="0"/>
    </xf>
    <xf numFmtId="9" fontId="6" fillId="0" borderId="1" xfId="1" applyFont="1" applyBorder="1" applyAlignment="1" applyProtection="1">
      <alignment horizontal="center" vertical="center"/>
      <protection locked="0"/>
    </xf>
    <xf numFmtId="0" fontId="1" fillId="2" borderId="15" xfId="0" applyFont="1" applyFill="1" applyBorder="1" applyAlignment="1" applyProtection="1">
      <alignment horizontal="center"/>
      <protection locked="0"/>
    </xf>
    <xf numFmtId="0" fontId="3" fillId="0" borderId="0" xfId="0" applyFont="1" applyAlignment="1" applyProtection="1">
      <alignment vertical="center"/>
      <protection locked="0"/>
    </xf>
    <xf numFmtId="0" fontId="1" fillId="2" borderId="1" xfId="0" applyFont="1" applyFill="1" applyBorder="1" applyAlignment="1" applyProtection="1">
      <alignment vertical="center"/>
      <protection locked="0"/>
    </xf>
    <xf numFmtId="0" fontId="8" fillId="2" borderId="1"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wrapText="1"/>
      <protection locked="0"/>
    </xf>
    <xf numFmtId="0" fontId="7" fillId="3" borderId="1" xfId="0" applyFont="1" applyFill="1" applyBorder="1" applyAlignment="1" applyProtection="1">
      <alignment horizontal="center" vertical="center" wrapText="1"/>
      <protection locked="0"/>
    </xf>
    <xf numFmtId="43" fontId="7" fillId="3" borderId="1" xfId="3" applyFont="1" applyFill="1" applyBorder="1" applyAlignment="1" applyProtection="1">
      <alignment horizontal="center" vertical="center" wrapText="1"/>
      <protection locked="0"/>
    </xf>
    <xf numFmtId="43" fontId="6" fillId="0" borderId="1" xfId="3" applyFont="1" applyBorder="1" applyAlignment="1" applyProtection="1">
      <alignment horizontal="center" vertical="center" wrapText="1"/>
      <protection locked="0"/>
    </xf>
    <xf numFmtId="43" fontId="6" fillId="0" borderId="1" xfId="3" applyFont="1" applyBorder="1" applyAlignment="1" applyProtection="1">
      <alignment horizontal="center" vertical="center"/>
      <protection locked="0"/>
    </xf>
    <xf numFmtId="0" fontId="6" fillId="0" borderId="1" xfId="0" applyFont="1" applyBorder="1" applyAlignment="1" applyProtection="1">
      <alignment horizontal="center" vertical="center" wrapText="1"/>
      <protection locked="0"/>
    </xf>
    <xf numFmtId="0" fontId="1" fillId="2" borderId="0" xfId="0" applyFont="1" applyFill="1" applyAlignment="1" applyProtection="1">
      <alignment horizontal="center"/>
      <protection locked="0"/>
    </xf>
    <xf numFmtId="0" fontId="4" fillId="0" borderId="1" xfId="0" applyFont="1" applyBorder="1" applyAlignment="1" applyProtection="1">
      <alignment horizontal="center" vertical="center" wrapText="1"/>
      <protection locked="0"/>
    </xf>
    <xf numFmtId="43" fontId="3" fillId="0" borderId="1" xfId="3" applyFont="1" applyFill="1" applyBorder="1" applyAlignment="1" applyProtection="1">
      <alignment vertical="center"/>
    </xf>
    <xf numFmtId="43" fontId="6" fillId="0" borderId="1" xfId="3" applyFont="1" applyFill="1" applyBorder="1" applyAlignment="1" applyProtection="1">
      <alignment vertical="center"/>
    </xf>
    <xf numFmtId="43" fontId="6" fillId="0" borderId="1" xfId="4" applyFont="1" applyBorder="1" applyProtection="1"/>
    <xf numFmtId="43" fontId="6" fillId="0" borderId="1" xfId="4" applyFont="1" applyBorder="1" applyAlignment="1" applyProtection="1">
      <alignment horizontal="center" vertical="center" wrapText="1"/>
    </xf>
    <xf numFmtId="0" fontId="12" fillId="4" borderId="24" xfId="0" applyFont="1" applyFill="1" applyBorder="1" applyAlignment="1">
      <alignment horizontal="center" vertical="center"/>
    </xf>
    <xf numFmtId="0" fontId="2" fillId="0" borderId="25" xfId="0" applyFont="1" applyBorder="1" applyAlignment="1">
      <alignment horizontal="center" vertical="center"/>
    </xf>
    <xf numFmtId="0" fontId="13" fillId="0" borderId="25" xfId="0" applyFont="1" applyBorder="1" applyAlignment="1">
      <alignment horizontal="center" vertical="center"/>
    </xf>
    <xf numFmtId="0" fontId="2" fillId="0" borderId="26" xfId="0" applyFont="1" applyBorder="1" applyAlignment="1">
      <alignment horizontal="center" vertical="center"/>
    </xf>
    <xf numFmtId="0" fontId="2" fillId="0" borderId="1" xfId="0" applyFont="1" applyBorder="1" applyAlignment="1">
      <alignment horizontal="center" vertical="center"/>
    </xf>
    <xf numFmtId="0" fontId="13" fillId="0" borderId="1" xfId="0" applyFont="1" applyBorder="1" applyAlignment="1">
      <alignment horizontal="center" vertical="center"/>
    </xf>
    <xf numFmtId="165" fontId="2" fillId="0" borderId="1" xfId="0" applyNumberFormat="1" applyFont="1" applyBorder="1" applyAlignment="1">
      <alignment horizontal="center" vertical="center"/>
    </xf>
    <xf numFmtId="165" fontId="13" fillId="0" borderId="1" xfId="0" applyNumberFormat="1" applyFont="1" applyBorder="1" applyAlignment="1">
      <alignment horizontal="center" vertical="center"/>
    </xf>
    <xf numFmtId="0" fontId="2" fillId="0" borderId="29" xfId="0" applyFont="1" applyBorder="1" applyAlignment="1">
      <alignment horizontal="center" vertical="center"/>
    </xf>
    <xf numFmtId="0" fontId="12" fillId="4" borderId="25" xfId="0" applyFont="1" applyFill="1" applyBorder="1" applyAlignment="1">
      <alignment horizontal="center" vertical="center"/>
    </xf>
    <xf numFmtId="164" fontId="12" fillId="4" borderId="1" xfId="0" applyNumberFormat="1" applyFont="1" applyFill="1" applyBorder="1" applyAlignment="1">
      <alignment vertical="center"/>
    </xf>
    <xf numFmtId="166" fontId="12" fillId="4" borderId="1" xfId="0" applyNumberFormat="1" applyFont="1" applyFill="1" applyBorder="1" applyAlignment="1">
      <alignment vertical="center"/>
    </xf>
    <xf numFmtId="0" fontId="12" fillId="4" borderId="1" xfId="0" applyFont="1" applyFill="1" applyBorder="1" applyAlignment="1">
      <alignment horizontal="center" vertical="center"/>
    </xf>
    <xf numFmtId="0" fontId="7" fillId="3" borderId="21" xfId="0" applyFont="1" applyFill="1" applyBorder="1" applyAlignment="1" applyProtection="1">
      <alignment horizontal="center" vertical="center" wrapText="1"/>
      <protection locked="0"/>
    </xf>
    <xf numFmtId="164" fontId="12" fillId="4" borderId="1" xfId="0" applyNumberFormat="1" applyFont="1" applyFill="1" applyBorder="1"/>
    <xf numFmtId="166" fontId="2" fillId="0" borderId="1" xfId="0" applyNumberFormat="1" applyFont="1" applyBorder="1" applyAlignment="1">
      <alignment horizontal="center" vertical="center"/>
    </xf>
    <xf numFmtId="164" fontId="2" fillId="0" borderId="1" xfId="0" applyNumberFormat="1" applyFont="1" applyBorder="1" applyAlignment="1">
      <alignment horizontal="center" vertical="center"/>
    </xf>
    <xf numFmtId="43" fontId="3" fillId="5" borderId="1" xfId="3" applyFont="1" applyFill="1" applyBorder="1" applyAlignment="1" applyProtection="1">
      <alignment vertical="center"/>
    </xf>
    <xf numFmtId="0" fontId="8" fillId="5" borderId="22" xfId="0" applyFont="1" applyFill="1" applyBorder="1" applyAlignment="1" applyProtection="1">
      <alignment horizontal="left" vertical="center" wrapText="1"/>
    </xf>
    <xf numFmtId="0" fontId="8" fillId="5" borderId="23" xfId="0" applyFont="1" applyFill="1" applyBorder="1" applyAlignment="1" applyProtection="1">
      <alignment horizontal="left" vertical="center" wrapText="1"/>
    </xf>
    <xf numFmtId="43" fontId="9" fillId="5" borderId="3" xfId="3" applyFont="1" applyFill="1" applyBorder="1" applyAlignment="1" applyProtection="1">
      <alignment horizontal="center" vertical="center"/>
      <protection locked="0"/>
    </xf>
    <xf numFmtId="43" fontId="9" fillId="5" borderId="5" xfId="3" applyFont="1" applyFill="1" applyBorder="1" applyAlignment="1" applyProtection="1">
      <alignment horizontal="center" vertical="center"/>
      <protection locked="0"/>
    </xf>
    <xf numFmtId="0" fontId="1" fillId="0" borderId="22" xfId="0" applyFont="1" applyBorder="1" applyAlignment="1" applyProtection="1">
      <alignment horizontal="left" vertical="center" wrapText="1"/>
    </xf>
    <xf numFmtId="0" fontId="1" fillId="0" borderId="23" xfId="0" applyFont="1" applyBorder="1" applyAlignment="1" applyProtection="1">
      <alignment horizontal="left" vertical="center" wrapText="1"/>
    </xf>
    <xf numFmtId="43" fontId="9" fillId="0" borderId="3" xfId="3" applyFont="1" applyFill="1" applyBorder="1" applyAlignment="1" applyProtection="1">
      <alignment horizontal="center" vertical="center"/>
      <protection locked="0"/>
    </xf>
    <xf numFmtId="43" fontId="9" fillId="0" borderId="5" xfId="3" applyFont="1" applyFill="1" applyBorder="1" applyAlignment="1" applyProtection="1">
      <alignment horizontal="center" vertical="center"/>
      <protection locked="0"/>
    </xf>
    <xf numFmtId="0" fontId="8" fillId="2" borderId="0" xfId="0" applyFont="1" applyFill="1" applyAlignment="1" applyProtection="1">
      <alignment horizontal="center"/>
      <protection locked="0"/>
    </xf>
    <xf numFmtId="0" fontId="7" fillId="3" borderId="16" xfId="0" applyFont="1" applyFill="1" applyBorder="1" applyAlignment="1" applyProtection="1">
      <alignment horizontal="center" vertical="center" wrapText="1"/>
      <protection locked="0"/>
    </xf>
    <xf numFmtId="0" fontId="7" fillId="3" borderId="0" xfId="0" applyFont="1" applyFill="1" applyAlignment="1" applyProtection="1">
      <alignment horizontal="center" vertical="center" wrapText="1"/>
      <protection locked="0"/>
    </xf>
    <xf numFmtId="0" fontId="7" fillId="3" borderId="17" xfId="0" applyFont="1" applyFill="1" applyBorder="1" applyAlignment="1" applyProtection="1">
      <alignment horizontal="center" vertical="center" wrapText="1"/>
      <protection locked="0"/>
    </xf>
    <xf numFmtId="0" fontId="1" fillId="0" borderId="27" xfId="0" applyFont="1" applyBorder="1" applyAlignment="1" applyProtection="1">
      <alignment horizontal="left" vertical="center" wrapText="1"/>
    </xf>
    <xf numFmtId="0" fontId="1" fillId="0" borderId="28" xfId="0" applyFont="1" applyBorder="1" applyAlignment="1" applyProtection="1">
      <alignment horizontal="left" vertical="center" wrapText="1"/>
    </xf>
    <xf numFmtId="0" fontId="8" fillId="5" borderId="3" xfId="0" applyFont="1" applyFill="1" applyBorder="1" applyAlignment="1" applyProtection="1">
      <alignment horizontal="left" vertical="center" wrapText="1"/>
    </xf>
    <xf numFmtId="0" fontId="8" fillId="5" borderId="4" xfId="0" applyFont="1" applyFill="1" applyBorder="1" applyAlignment="1" applyProtection="1">
      <alignment horizontal="left" vertical="center" wrapText="1"/>
    </xf>
    <xf numFmtId="0" fontId="1" fillId="0" borderId="30" xfId="0" applyFont="1" applyBorder="1" applyAlignment="1" applyProtection="1">
      <alignment horizontal="left" vertical="center" wrapText="1"/>
    </xf>
    <xf numFmtId="0" fontId="1" fillId="0" borderId="31" xfId="0" applyFont="1" applyBorder="1" applyAlignment="1" applyProtection="1">
      <alignment horizontal="left" vertical="center" wrapText="1"/>
    </xf>
    <xf numFmtId="43" fontId="6" fillId="0" borderId="3" xfId="3" applyFont="1" applyBorder="1" applyAlignment="1" applyProtection="1">
      <alignment horizontal="center" vertical="center" wrapText="1"/>
      <protection locked="0"/>
    </xf>
    <xf numFmtId="43" fontId="6" fillId="0" borderId="5" xfId="3" applyFont="1" applyBorder="1" applyAlignment="1" applyProtection="1">
      <alignment horizontal="center" vertical="center" wrapText="1"/>
      <protection locked="0"/>
    </xf>
    <xf numFmtId="43" fontId="7" fillId="3" borderId="3" xfId="3" applyFont="1" applyFill="1" applyBorder="1" applyAlignment="1" applyProtection="1">
      <alignment horizontal="center" vertical="center" wrapText="1"/>
      <protection locked="0"/>
    </xf>
    <xf numFmtId="43" fontId="7" fillId="3" borderId="5" xfId="3"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0" fontId="7" fillId="3" borderId="13" xfId="0" applyFont="1" applyFill="1" applyBorder="1" applyAlignment="1" applyProtection="1">
      <alignment horizontal="center" vertical="center" wrapText="1"/>
      <protection locked="0"/>
    </xf>
    <xf numFmtId="0" fontId="10" fillId="0" borderId="16" xfId="0" applyFont="1" applyBorder="1" applyAlignment="1" applyProtection="1">
      <alignment horizontal="left" vertical="center" wrapText="1"/>
      <protection locked="0"/>
    </xf>
    <xf numFmtId="0" fontId="10" fillId="0" borderId="0" xfId="0" applyFont="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3" fillId="0" borderId="17"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0" borderId="20" xfId="0" applyFont="1" applyBorder="1" applyAlignment="1" applyProtection="1">
      <alignment horizontal="left" vertical="center" wrapText="1"/>
      <protection locked="0"/>
    </xf>
    <xf numFmtId="0" fontId="6" fillId="2" borderId="1" xfId="0" applyFont="1" applyFill="1" applyBorder="1" applyAlignment="1" applyProtection="1">
      <alignment horizontal="center" vertical="center"/>
      <protection locked="0"/>
    </xf>
    <xf numFmtId="43" fontId="6" fillId="0" borderId="1" xfId="3" applyFont="1" applyBorder="1" applyAlignment="1" applyProtection="1">
      <alignment horizontal="center" vertical="center" wrapText="1"/>
      <protection locked="0"/>
    </xf>
    <xf numFmtId="43" fontId="6" fillId="0" borderId="21" xfId="3" applyFont="1" applyBorder="1" applyAlignment="1" applyProtection="1">
      <alignment horizontal="center" vertical="center" wrapText="1"/>
      <protection locked="0"/>
    </xf>
    <xf numFmtId="43" fontId="6" fillId="0" borderId="2" xfId="3" applyFont="1" applyBorder="1" applyAlignment="1" applyProtection="1">
      <alignment horizontal="center" vertical="center" wrapText="1"/>
      <protection locked="0"/>
    </xf>
    <xf numFmtId="0" fontId="2" fillId="0" borderId="1" xfId="0" applyFont="1" applyBorder="1" applyAlignment="1" applyProtection="1">
      <alignment vertical="top" wrapText="1"/>
      <protection locked="0"/>
    </xf>
    <xf numFmtId="0" fontId="7" fillId="3" borderId="7" xfId="0" applyFont="1" applyFill="1" applyBorder="1" applyAlignment="1" applyProtection="1">
      <alignment horizontal="center" vertical="center" wrapText="1"/>
      <protection locked="0"/>
    </xf>
    <xf numFmtId="0" fontId="7" fillId="3" borderId="14" xfId="0" applyFont="1" applyFill="1" applyBorder="1" applyAlignment="1" applyProtection="1">
      <alignment horizontal="center" vertical="center" wrapText="1"/>
      <protection locked="0"/>
    </xf>
    <xf numFmtId="0" fontId="7" fillId="3" borderId="8" xfId="0" applyFont="1" applyFill="1" applyBorder="1" applyAlignment="1" applyProtection="1">
      <alignment horizontal="center" vertical="center" wrapText="1"/>
      <protection locked="0"/>
    </xf>
    <xf numFmtId="0" fontId="7" fillId="3" borderId="9" xfId="0" applyFont="1" applyFill="1" applyBorder="1" applyAlignment="1" applyProtection="1">
      <alignment horizontal="center" vertical="center" wrapText="1"/>
      <protection locked="0"/>
    </xf>
    <xf numFmtId="0" fontId="7" fillId="3" borderId="10" xfId="0" applyFont="1" applyFill="1" applyBorder="1" applyAlignment="1" applyProtection="1">
      <alignment horizontal="center" vertical="center" wrapText="1"/>
      <protection locked="0"/>
    </xf>
    <xf numFmtId="0" fontId="7" fillId="3" borderId="11" xfId="0" applyFont="1" applyFill="1" applyBorder="1" applyAlignment="1" applyProtection="1">
      <alignment horizontal="center" vertical="center" wrapText="1"/>
      <protection locked="0"/>
    </xf>
    <xf numFmtId="0" fontId="7" fillId="3" borderId="15" xfId="0" applyFont="1" applyFill="1" applyBorder="1" applyAlignment="1" applyProtection="1">
      <alignment horizontal="center" vertical="center" wrapText="1"/>
      <protection locked="0"/>
    </xf>
    <xf numFmtId="0" fontId="7" fillId="3" borderId="12"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protection locked="0"/>
    </xf>
    <xf numFmtId="0" fontId="6" fillId="2" borderId="5" xfId="0" applyFont="1" applyFill="1" applyBorder="1" applyAlignment="1" applyProtection="1">
      <alignment horizontal="center" vertical="center"/>
      <protection locked="0"/>
    </xf>
    <xf numFmtId="0" fontId="1" fillId="2" borderId="3" xfId="0" applyFont="1" applyFill="1" applyBorder="1" applyAlignment="1" applyProtection="1">
      <alignment horizontal="center" wrapText="1"/>
      <protection locked="0"/>
    </xf>
    <xf numFmtId="0" fontId="1" fillId="2" borderId="5" xfId="0" applyFont="1" applyFill="1" applyBorder="1" applyAlignment="1" applyProtection="1">
      <alignment horizontal="center" wrapText="1"/>
      <protection locked="0"/>
    </xf>
    <xf numFmtId="0" fontId="4" fillId="0" borderId="1" xfId="0" applyFont="1" applyBorder="1" applyAlignment="1" applyProtection="1">
      <alignment horizontal="center" vertical="center" wrapText="1"/>
      <protection locked="0"/>
    </xf>
    <xf numFmtId="0" fontId="0" fillId="0" borderId="1" xfId="0" applyBorder="1" applyAlignment="1">
      <alignment horizontal="center" vertical="center"/>
    </xf>
  </cellXfs>
  <cellStyles count="6">
    <cellStyle name="Millares" xfId="4" builtinId="3"/>
    <cellStyle name="Millares [0] 2" xfId="2"/>
    <cellStyle name="Millares 2" xfId="3"/>
    <cellStyle name="Normal" xfId="0" builtinId="0"/>
    <cellStyle name="Normal 2" xfId="5"/>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71838</xdr:colOff>
      <xdr:row>1</xdr:row>
      <xdr:rowOff>38210</xdr:rowOff>
    </xdr:from>
    <xdr:to>
      <xdr:col>0</xdr:col>
      <xdr:colOff>477914</xdr:colOff>
      <xdr:row>4</xdr:row>
      <xdr:rowOff>183953</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1838" y="228710"/>
          <a:ext cx="406076" cy="744457"/>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tabSelected="1" zoomScale="85" zoomScaleNormal="85" zoomScaleSheetLayoutView="85" workbookViewId="0">
      <selection activeCell="I34" sqref="I34:J34"/>
    </sheetView>
  </sheetViews>
  <sheetFormatPr baseColWidth="10" defaultColWidth="11.42578125" defaultRowHeight="15" x14ac:dyDescent="0.25"/>
  <cols>
    <col min="1" max="1" width="7.85546875" style="8" customWidth="1"/>
    <col min="2" max="3" width="24.140625" style="8" customWidth="1"/>
    <col min="4" max="4" width="24.42578125" style="8" customWidth="1"/>
    <col min="5" max="5" width="16" style="8" customWidth="1"/>
    <col min="6" max="6" width="15" style="8" customWidth="1"/>
    <col min="7" max="7" width="19.85546875" style="8" customWidth="1"/>
    <col min="8" max="8" width="15" style="8" customWidth="1"/>
    <col min="9" max="9" width="22.42578125" style="8" customWidth="1"/>
    <col min="10" max="10" width="20.5703125" style="9" customWidth="1"/>
    <col min="11" max="11" width="26.85546875" style="9" customWidth="1"/>
    <col min="12" max="16384" width="11.42578125" style="9"/>
  </cols>
  <sheetData>
    <row r="1" spans="1:11" x14ac:dyDescent="0.25">
      <c r="F1" s="30"/>
    </row>
    <row r="2" spans="1:11" ht="15.75" customHeight="1" x14ac:dyDescent="0.25">
      <c r="A2" s="91"/>
      <c r="B2" s="104" t="s">
        <v>0</v>
      </c>
      <c r="C2" s="104"/>
      <c r="D2" s="104"/>
      <c r="E2" s="104"/>
      <c r="F2" s="104"/>
      <c r="G2" s="104"/>
      <c r="H2" s="104"/>
      <c r="I2" s="104"/>
      <c r="J2" s="104"/>
      <c r="K2" s="31" t="s">
        <v>1</v>
      </c>
    </row>
    <row r="3" spans="1:11" ht="15.75" customHeight="1" x14ac:dyDescent="0.25">
      <c r="A3" s="91"/>
      <c r="B3" s="104" t="s">
        <v>2</v>
      </c>
      <c r="C3" s="104"/>
      <c r="D3" s="104"/>
      <c r="E3" s="104"/>
      <c r="F3" s="104"/>
      <c r="G3" s="104"/>
      <c r="H3" s="104"/>
      <c r="I3" s="104"/>
      <c r="J3" s="104"/>
      <c r="K3" s="31" t="s">
        <v>3</v>
      </c>
    </row>
    <row r="4" spans="1:11" ht="15" customHeight="1" x14ac:dyDescent="0.25">
      <c r="A4" s="91"/>
      <c r="B4" s="104" t="s">
        <v>4</v>
      </c>
      <c r="C4" s="104"/>
      <c r="D4" s="104"/>
      <c r="E4" s="104"/>
      <c r="F4" s="104"/>
      <c r="G4" s="104"/>
      <c r="H4" s="104"/>
      <c r="I4" s="104"/>
      <c r="J4" s="104"/>
      <c r="K4" s="31" t="s">
        <v>5</v>
      </c>
    </row>
    <row r="5" spans="1:11" ht="15" customHeight="1" x14ac:dyDescent="0.25">
      <c r="A5" s="91"/>
      <c r="B5" s="104"/>
      <c r="C5" s="104"/>
      <c r="D5" s="104"/>
      <c r="E5" s="104"/>
      <c r="F5" s="104"/>
      <c r="G5" s="104"/>
      <c r="H5" s="104"/>
      <c r="I5" s="104"/>
      <c r="J5" s="104"/>
      <c r="K5" s="31" t="s">
        <v>6</v>
      </c>
    </row>
    <row r="7" spans="1:11" x14ac:dyDescent="0.25">
      <c r="A7" s="10" t="s">
        <v>33</v>
      </c>
      <c r="B7" s="10"/>
    </row>
    <row r="8" spans="1:11" x14ac:dyDescent="0.25">
      <c r="A8" s="10"/>
      <c r="B8" s="10"/>
    </row>
    <row r="9" spans="1:11" ht="25.5" customHeight="1" x14ac:dyDescent="0.25">
      <c r="A9" s="22" t="s">
        <v>7</v>
      </c>
      <c r="B9" s="22"/>
      <c r="C9" s="22" t="s">
        <v>8</v>
      </c>
      <c r="D9" s="11"/>
      <c r="E9" s="23" t="s">
        <v>9</v>
      </c>
      <c r="F9" s="100"/>
      <c r="G9" s="101"/>
      <c r="I9" s="24" t="s">
        <v>10</v>
      </c>
      <c r="J9" s="102"/>
      <c r="K9" s="103"/>
    </row>
    <row r="10" spans="1:11" ht="15.75" thickBot="1" x14ac:dyDescent="0.3">
      <c r="A10" s="11"/>
      <c r="B10" s="11"/>
      <c r="C10" s="11"/>
      <c r="D10" s="11"/>
      <c r="F10" s="12"/>
      <c r="G10" s="12"/>
      <c r="J10" s="13"/>
      <c r="K10" s="14"/>
    </row>
    <row r="11" spans="1:11" ht="30.75" customHeight="1" thickBot="1" x14ac:dyDescent="0.3">
      <c r="A11" s="92" t="s">
        <v>11</v>
      </c>
      <c r="B11" s="93"/>
      <c r="C11" s="94"/>
      <c r="D11" s="2"/>
      <c r="E11" s="76" t="s">
        <v>12</v>
      </c>
      <c r="F11" s="77"/>
      <c r="G11" s="78"/>
      <c r="H11" s="15"/>
      <c r="I11" s="16"/>
      <c r="J11" s="13"/>
      <c r="K11" s="14"/>
    </row>
    <row r="12" spans="1:11" ht="15.75" thickBot="1" x14ac:dyDescent="0.3">
      <c r="A12" s="95"/>
      <c r="B12" s="64"/>
      <c r="C12" s="96"/>
      <c r="D12" s="2"/>
      <c r="E12" s="14"/>
      <c r="F12" s="12"/>
      <c r="G12" s="12"/>
      <c r="J12" s="13"/>
      <c r="K12" s="14"/>
    </row>
    <row r="13" spans="1:11" ht="30" customHeight="1" thickBot="1" x14ac:dyDescent="0.3">
      <c r="A13" s="95"/>
      <c r="B13" s="64"/>
      <c r="C13" s="96"/>
      <c r="D13" s="2"/>
      <c r="E13" s="76" t="s">
        <v>13</v>
      </c>
      <c r="F13" s="77"/>
      <c r="G13" s="78"/>
      <c r="H13" s="15"/>
      <c r="I13" s="16"/>
      <c r="J13" s="13"/>
      <c r="K13" s="14"/>
    </row>
    <row r="14" spans="1:11" ht="18.75" customHeight="1" thickBot="1" x14ac:dyDescent="0.3">
      <c r="A14" s="95"/>
      <c r="B14" s="64"/>
      <c r="C14" s="96"/>
      <c r="D14" s="2"/>
      <c r="F14" s="12"/>
      <c r="G14" s="12"/>
      <c r="J14" s="13"/>
      <c r="K14" s="14"/>
    </row>
    <row r="15" spans="1:11" ht="24" customHeight="1" thickBot="1" x14ac:dyDescent="0.3">
      <c r="A15" s="97"/>
      <c r="B15" s="98"/>
      <c r="C15" s="99"/>
      <c r="D15" s="2"/>
      <c r="E15" s="76" t="s">
        <v>14</v>
      </c>
      <c r="F15" s="77"/>
      <c r="G15" s="78"/>
      <c r="H15" s="15"/>
      <c r="I15" s="16"/>
      <c r="J15" s="13"/>
      <c r="K15" s="14"/>
    </row>
    <row r="16" spans="1:11" x14ac:dyDescent="0.25">
      <c r="A16" s="11"/>
      <c r="B16" s="11"/>
      <c r="C16" s="11"/>
      <c r="D16" s="11"/>
      <c r="F16" s="12"/>
      <c r="G16" s="12"/>
      <c r="J16" s="13"/>
      <c r="K16" s="14"/>
    </row>
    <row r="18" spans="1:11" s="17" customFormat="1" ht="34.5" customHeight="1" thickBot="1" x14ac:dyDescent="0.3">
      <c r="A18" s="25" t="s">
        <v>15</v>
      </c>
      <c r="B18" s="63" t="s">
        <v>16</v>
      </c>
      <c r="C18" s="64"/>
      <c r="D18" s="64"/>
      <c r="E18" s="64"/>
      <c r="F18" s="65"/>
      <c r="G18" s="49" t="s">
        <v>17</v>
      </c>
      <c r="H18" s="49" t="s">
        <v>18</v>
      </c>
      <c r="I18" s="74" t="s">
        <v>19</v>
      </c>
      <c r="J18" s="75"/>
      <c r="K18" s="26" t="s">
        <v>20</v>
      </c>
    </row>
    <row r="19" spans="1:11" s="17" customFormat="1" x14ac:dyDescent="0.25">
      <c r="A19" s="36">
        <v>1</v>
      </c>
      <c r="B19" s="54" t="s">
        <v>35</v>
      </c>
      <c r="C19" s="55"/>
      <c r="D19" s="55"/>
      <c r="E19" s="55"/>
      <c r="F19" s="55"/>
      <c r="G19" s="50"/>
      <c r="H19" s="50"/>
      <c r="I19" s="56"/>
      <c r="J19" s="57"/>
      <c r="K19" s="53">
        <f>ROUND(H19*I19,0)</f>
        <v>0</v>
      </c>
    </row>
    <row r="20" spans="1:11" s="17" customFormat="1" x14ac:dyDescent="0.25">
      <c r="A20" s="37">
        <v>1.1000000000000001</v>
      </c>
      <c r="B20" s="58" t="s">
        <v>36</v>
      </c>
      <c r="C20" s="59"/>
      <c r="D20" s="59"/>
      <c r="E20" s="59"/>
      <c r="F20" s="59"/>
      <c r="G20" s="40" t="s">
        <v>53</v>
      </c>
      <c r="H20" s="42">
        <v>90</v>
      </c>
      <c r="I20" s="60"/>
      <c r="J20" s="61"/>
      <c r="K20" s="32">
        <f t="shared" ref="K20:K23" si="0">ROUND(H20*I20,0)</f>
        <v>0</v>
      </c>
    </row>
    <row r="21" spans="1:11" s="17" customFormat="1" x14ac:dyDescent="0.25">
      <c r="A21" s="37">
        <v>1.2</v>
      </c>
      <c r="B21" s="58" t="s">
        <v>37</v>
      </c>
      <c r="C21" s="59"/>
      <c r="D21" s="59"/>
      <c r="E21" s="59"/>
      <c r="F21" s="59"/>
      <c r="G21" s="40" t="s">
        <v>53</v>
      </c>
      <c r="H21" s="42">
        <v>102.6</v>
      </c>
      <c r="I21" s="60"/>
      <c r="J21" s="61"/>
      <c r="K21" s="32">
        <f t="shared" si="0"/>
        <v>0</v>
      </c>
    </row>
    <row r="22" spans="1:11" s="17" customFormat="1" x14ac:dyDescent="0.25">
      <c r="A22" s="37">
        <v>1.3</v>
      </c>
      <c r="B22" s="58" t="s">
        <v>38</v>
      </c>
      <c r="C22" s="59"/>
      <c r="D22" s="59"/>
      <c r="E22" s="59"/>
      <c r="F22" s="59"/>
      <c r="G22" s="40" t="s">
        <v>53</v>
      </c>
      <c r="H22" s="42">
        <v>102.6</v>
      </c>
      <c r="I22" s="60"/>
      <c r="J22" s="61"/>
      <c r="K22" s="32">
        <f t="shared" si="0"/>
        <v>0</v>
      </c>
    </row>
    <row r="23" spans="1:11" s="17" customFormat="1" ht="32.25" customHeight="1" x14ac:dyDescent="0.25">
      <c r="A23" s="38">
        <v>1.4</v>
      </c>
      <c r="B23" s="58" t="s">
        <v>52</v>
      </c>
      <c r="C23" s="59"/>
      <c r="D23" s="59"/>
      <c r="E23" s="59"/>
      <c r="F23" s="59"/>
      <c r="G23" s="41" t="s">
        <v>53</v>
      </c>
      <c r="H23" s="43">
        <v>180</v>
      </c>
      <c r="I23" s="60"/>
      <c r="J23" s="61"/>
      <c r="K23" s="32">
        <f t="shared" si="0"/>
        <v>0</v>
      </c>
    </row>
    <row r="24" spans="1:11" s="17" customFormat="1" x14ac:dyDescent="0.25">
      <c r="A24" s="37">
        <v>1.5</v>
      </c>
      <c r="B24" s="58" t="s">
        <v>39</v>
      </c>
      <c r="C24" s="59"/>
      <c r="D24" s="59"/>
      <c r="E24" s="59"/>
      <c r="F24" s="59"/>
      <c r="G24" s="40" t="s">
        <v>53</v>
      </c>
      <c r="H24" s="42">
        <v>50</v>
      </c>
      <c r="I24" s="60"/>
      <c r="J24" s="61"/>
      <c r="K24" s="32">
        <f t="shared" ref="K24:K29" si="1">ROUND(H24*I24,0)</f>
        <v>0</v>
      </c>
    </row>
    <row r="25" spans="1:11" s="17" customFormat="1" x14ac:dyDescent="0.25">
      <c r="A25" s="39">
        <v>1.6</v>
      </c>
      <c r="B25" s="66" t="s">
        <v>40</v>
      </c>
      <c r="C25" s="67"/>
      <c r="D25" s="67"/>
      <c r="E25" s="67"/>
      <c r="F25" s="67"/>
      <c r="G25" s="40" t="s">
        <v>53</v>
      </c>
      <c r="H25" s="42">
        <v>2.2000000000000002</v>
      </c>
      <c r="I25" s="60"/>
      <c r="J25" s="61"/>
      <c r="K25" s="32">
        <f t="shared" si="1"/>
        <v>0</v>
      </c>
    </row>
    <row r="26" spans="1:11" s="17" customFormat="1" x14ac:dyDescent="0.25">
      <c r="A26" s="45">
        <v>2</v>
      </c>
      <c r="B26" s="68" t="s">
        <v>41</v>
      </c>
      <c r="C26" s="69"/>
      <c r="D26" s="69"/>
      <c r="E26" s="69"/>
      <c r="F26" s="69"/>
      <c r="G26" s="46"/>
      <c r="H26" s="47"/>
      <c r="I26" s="56"/>
      <c r="J26" s="57"/>
      <c r="K26" s="53">
        <f t="shared" si="1"/>
        <v>0</v>
      </c>
    </row>
    <row r="27" spans="1:11" s="17" customFormat="1" x14ac:dyDescent="0.25">
      <c r="A27" s="44">
        <v>2.1</v>
      </c>
      <c r="B27" s="70" t="s">
        <v>42</v>
      </c>
      <c r="C27" s="71"/>
      <c r="D27" s="71"/>
      <c r="E27" s="71"/>
      <c r="F27" s="71"/>
      <c r="G27" s="40" t="s">
        <v>53</v>
      </c>
      <c r="H27" s="42">
        <v>137.19999999999999</v>
      </c>
      <c r="I27" s="60"/>
      <c r="J27" s="61"/>
      <c r="K27" s="32">
        <f t="shared" si="1"/>
        <v>0</v>
      </c>
    </row>
    <row r="28" spans="1:11" s="17" customFormat="1" ht="33.75" customHeight="1" x14ac:dyDescent="0.25">
      <c r="A28" s="37">
        <v>2.2000000000000002</v>
      </c>
      <c r="B28" s="58" t="s">
        <v>43</v>
      </c>
      <c r="C28" s="59"/>
      <c r="D28" s="59"/>
      <c r="E28" s="59"/>
      <c r="F28" s="59"/>
      <c r="G28" s="40" t="s">
        <v>54</v>
      </c>
      <c r="H28" s="42">
        <v>137.19999999999999</v>
      </c>
      <c r="I28" s="60"/>
      <c r="J28" s="61"/>
      <c r="K28" s="32">
        <f t="shared" si="1"/>
        <v>0</v>
      </c>
    </row>
    <row r="29" spans="1:11" s="17" customFormat="1" x14ac:dyDescent="0.25">
      <c r="A29" s="39">
        <v>2.2999999999999998</v>
      </c>
      <c r="B29" s="58" t="s">
        <v>44</v>
      </c>
      <c r="C29" s="59"/>
      <c r="D29" s="59"/>
      <c r="E29" s="59"/>
      <c r="F29" s="59"/>
      <c r="G29" s="40" t="s">
        <v>55</v>
      </c>
      <c r="H29" s="42">
        <v>8</v>
      </c>
      <c r="I29" s="60"/>
      <c r="J29" s="61"/>
      <c r="K29" s="32">
        <f t="shared" si="1"/>
        <v>0</v>
      </c>
    </row>
    <row r="30" spans="1:11" s="17" customFormat="1" x14ac:dyDescent="0.25">
      <c r="A30" s="48">
        <v>3</v>
      </c>
      <c r="B30" s="54" t="s">
        <v>45</v>
      </c>
      <c r="C30" s="55"/>
      <c r="D30" s="55"/>
      <c r="E30" s="55"/>
      <c r="F30" s="55"/>
      <c r="G30" s="46"/>
      <c r="H30" s="47"/>
      <c r="I30" s="56"/>
      <c r="J30" s="57"/>
      <c r="K30" s="53">
        <f t="shared" ref="K30:K33" si="2">ROUND(H30*I30,0)</f>
        <v>0</v>
      </c>
    </row>
    <row r="31" spans="1:11" s="17" customFormat="1" x14ac:dyDescent="0.25">
      <c r="A31" s="37">
        <v>3.1</v>
      </c>
      <c r="B31" s="58" t="s">
        <v>42</v>
      </c>
      <c r="C31" s="59"/>
      <c r="D31" s="59"/>
      <c r="E31" s="59"/>
      <c r="F31" s="59"/>
      <c r="G31" s="40" t="s">
        <v>53</v>
      </c>
      <c r="H31" s="42">
        <v>331</v>
      </c>
      <c r="I31" s="60"/>
      <c r="J31" s="61"/>
      <c r="K31" s="32">
        <f t="shared" si="2"/>
        <v>0</v>
      </c>
    </row>
    <row r="32" spans="1:11" s="17" customFormat="1" ht="34.5" customHeight="1" x14ac:dyDescent="0.25">
      <c r="A32" s="37">
        <v>3.2</v>
      </c>
      <c r="B32" s="58" t="s">
        <v>43</v>
      </c>
      <c r="C32" s="59"/>
      <c r="D32" s="59"/>
      <c r="E32" s="59"/>
      <c r="F32" s="59"/>
      <c r="G32" s="40" t="s">
        <v>53</v>
      </c>
      <c r="H32" s="42">
        <v>331</v>
      </c>
      <c r="I32" s="60"/>
      <c r="J32" s="61"/>
      <c r="K32" s="32">
        <f t="shared" si="2"/>
        <v>0</v>
      </c>
    </row>
    <row r="33" spans="1:11" s="17" customFormat="1" x14ac:dyDescent="0.25">
      <c r="A33" s="37">
        <v>3.3</v>
      </c>
      <c r="B33" s="58" t="s">
        <v>44</v>
      </c>
      <c r="C33" s="59"/>
      <c r="D33" s="59"/>
      <c r="E33" s="59"/>
      <c r="F33" s="59"/>
      <c r="G33" s="40" t="s">
        <v>55</v>
      </c>
      <c r="H33" s="42">
        <v>55</v>
      </c>
      <c r="I33" s="60"/>
      <c r="J33" s="61"/>
      <c r="K33" s="32">
        <f t="shared" si="2"/>
        <v>0</v>
      </c>
    </row>
    <row r="34" spans="1:11" s="17" customFormat="1" x14ac:dyDescent="0.25">
      <c r="A34" s="39">
        <v>3.4</v>
      </c>
      <c r="B34" s="58" t="s">
        <v>46</v>
      </c>
      <c r="C34" s="59"/>
      <c r="D34" s="59"/>
      <c r="E34" s="59"/>
      <c r="F34" s="59"/>
      <c r="G34" s="40" t="s">
        <v>53</v>
      </c>
      <c r="H34" s="51">
        <v>8.8089999999999993</v>
      </c>
      <c r="I34" s="60"/>
      <c r="J34" s="61"/>
      <c r="K34" s="32">
        <f t="shared" ref="K34:K39" si="3">ROUND(H34*I34,0)</f>
        <v>0</v>
      </c>
    </row>
    <row r="35" spans="1:11" s="17" customFormat="1" x14ac:dyDescent="0.25">
      <c r="A35" s="48">
        <v>4</v>
      </c>
      <c r="B35" s="54" t="s">
        <v>47</v>
      </c>
      <c r="C35" s="55"/>
      <c r="D35" s="55"/>
      <c r="E35" s="55"/>
      <c r="F35" s="55"/>
      <c r="G35" s="46"/>
      <c r="H35" s="47"/>
      <c r="I35" s="56"/>
      <c r="J35" s="57"/>
      <c r="K35" s="53">
        <f t="shared" si="3"/>
        <v>0</v>
      </c>
    </row>
    <row r="36" spans="1:11" s="17" customFormat="1" ht="31.5" customHeight="1" x14ac:dyDescent="0.25">
      <c r="A36" s="37">
        <v>4.0999999999999996</v>
      </c>
      <c r="B36" s="58" t="s">
        <v>48</v>
      </c>
      <c r="C36" s="59"/>
      <c r="D36" s="59"/>
      <c r="E36" s="59"/>
      <c r="F36" s="59"/>
      <c r="G36" s="40" t="s">
        <v>56</v>
      </c>
      <c r="H36" s="42">
        <v>80</v>
      </c>
      <c r="I36" s="60"/>
      <c r="J36" s="61"/>
      <c r="K36" s="32">
        <f t="shared" si="3"/>
        <v>0</v>
      </c>
    </row>
    <row r="37" spans="1:11" s="17" customFormat="1" ht="30.75" customHeight="1" x14ac:dyDescent="0.25">
      <c r="A37" s="39">
        <v>4.2</v>
      </c>
      <c r="B37" s="58" t="s">
        <v>49</v>
      </c>
      <c r="C37" s="59"/>
      <c r="D37" s="59"/>
      <c r="E37" s="59"/>
      <c r="F37" s="59"/>
      <c r="G37" s="40" t="s">
        <v>56</v>
      </c>
      <c r="H37" s="52">
        <v>12.5</v>
      </c>
      <c r="I37" s="60"/>
      <c r="J37" s="61"/>
      <c r="K37" s="32">
        <f t="shared" si="3"/>
        <v>0</v>
      </c>
    </row>
    <row r="38" spans="1:11" s="17" customFormat="1" x14ac:dyDescent="0.25">
      <c r="A38" s="48">
        <v>5</v>
      </c>
      <c r="B38" s="54" t="s">
        <v>50</v>
      </c>
      <c r="C38" s="55"/>
      <c r="D38" s="55"/>
      <c r="E38" s="55"/>
      <c r="F38" s="55"/>
      <c r="G38" s="46"/>
      <c r="H38" s="47"/>
      <c r="I38" s="56"/>
      <c r="J38" s="57"/>
      <c r="K38" s="53">
        <f t="shared" si="3"/>
        <v>0</v>
      </c>
    </row>
    <row r="39" spans="1:11" s="17" customFormat="1" x14ac:dyDescent="0.25">
      <c r="A39" s="40">
        <v>5.0999999999999996</v>
      </c>
      <c r="B39" s="58" t="s">
        <v>51</v>
      </c>
      <c r="C39" s="59"/>
      <c r="D39" s="59"/>
      <c r="E39" s="59"/>
      <c r="F39" s="59"/>
      <c r="G39" s="40" t="s">
        <v>57</v>
      </c>
      <c r="H39" s="42">
        <v>17</v>
      </c>
      <c r="I39" s="60"/>
      <c r="J39" s="61"/>
      <c r="K39" s="32">
        <f t="shared" si="3"/>
        <v>0</v>
      </c>
    </row>
    <row r="40" spans="1:11" s="17" customFormat="1" x14ac:dyDescent="0.25">
      <c r="A40" s="2"/>
      <c r="B40" s="2"/>
      <c r="C40" s="3"/>
      <c r="D40" s="3"/>
      <c r="E40" s="2"/>
      <c r="F40" s="4"/>
      <c r="G40" s="5"/>
      <c r="I40" s="88" t="s">
        <v>21</v>
      </c>
      <c r="J40" s="88"/>
      <c r="K40" s="33">
        <f>SUM(K19:K39)</f>
        <v>0</v>
      </c>
    </row>
    <row r="41" spans="1:11" s="17" customFormat="1" x14ac:dyDescent="0.25">
      <c r="A41" s="87" t="s">
        <v>22</v>
      </c>
      <c r="B41" s="87"/>
      <c r="C41" s="87"/>
      <c r="D41" s="87"/>
      <c r="E41" s="87"/>
      <c r="F41" s="87"/>
      <c r="G41" s="87"/>
      <c r="H41" s="87"/>
      <c r="I41" s="89" t="s">
        <v>23</v>
      </c>
      <c r="J41" s="27" t="s">
        <v>24</v>
      </c>
      <c r="K41" s="33"/>
    </row>
    <row r="42" spans="1:11" s="17" customFormat="1" ht="30.75" customHeight="1" x14ac:dyDescent="0.2">
      <c r="A42" s="87"/>
      <c r="B42" s="87"/>
      <c r="C42" s="87"/>
      <c r="D42" s="87"/>
      <c r="E42" s="87"/>
      <c r="F42" s="87"/>
      <c r="G42" s="87"/>
      <c r="H42" s="87"/>
      <c r="I42" s="90"/>
      <c r="J42" s="18"/>
      <c r="K42" s="34">
        <f>+ROUND(K40*J42,0)</f>
        <v>0</v>
      </c>
    </row>
    <row r="43" spans="1:11" s="17" customFormat="1" ht="84" customHeight="1" x14ac:dyDescent="0.25">
      <c r="A43" s="79" t="s">
        <v>25</v>
      </c>
      <c r="B43" s="80"/>
      <c r="C43" s="81"/>
      <c r="D43" s="81"/>
      <c r="E43" s="81"/>
      <c r="F43" s="81"/>
      <c r="G43" s="81"/>
      <c r="H43" s="82"/>
      <c r="I43" s="27" t="s">
        <v>26</v>
      </c>
      <c r="J43" s="18"/>
      <c r="K43" s="35">
        <f>+ROUND(K40*J43,0)</f>
        <v>0</v>
      </c>
    </row>
    <row r="44" spans="1:11" s="17" customFormat="1" ht="35.25" customHeight="1" x14ac:dyDescent="0.2">
      <c r="A44" s="83"/>
      <c r="B44" s="81"/>
      <c r="C44" s="81"/>
      <c r="D44" s="81"/>
      <c r="E44" s="81"/>
      <c r="F44" s="81"/>
      <c r="G44" s="81"/>
      <c r="H44" s="82"/>
      <c r="I44" s="28" t="s">
        <v>27</v>
      </c>
      <c r="J44" s="19"/>
      <c r="K44" s="34">
        <f>+ROUND(K40*J44,0)</f>
        <v>0</v>
      </c>
    </row>
    <row r="45" spans="1:11" s="17" customFormat="1" ht="35.25" customHeight="1" x14ac:dyDescent="0.2">
      <c r="A45" s="83"/>
      <c r="B45" s="81"/>
      <c r="C45" s="81"/>
      <c r="D45" s="81"/>
      <c r="E45" s="81"/>
      <c r="F45" s="81"/>
      <c r="G45" s="81"/>
      <c r="H45" s="82"/>
      <c r="I45" s="72" t="s">
        <v>28</v>
      </c>
      <c r="J45" s="73"/>
      <c r="K45" s="34">
        <f>+K40+K42+K43+K44</f>
        <v>0</v>
      </c>
    </row>
    <row r="46" spans="1:11" s="17" customFormat="1" ht="23.25" customHeight="1" x14ac:dyDescent="0.2">
      <c r="A46" s="83"/>
      <c r="B46" s="81"/>
      <c r="C46" s="81"/>
      <c r="D46" s="81"/>
      <c r="E46" s="81"/>
      <c r="F46" s="81"/>
      <c r="G46" s="81"/>
      <c r="H46" s="82"/>
      <c r="I46" s="29" t="s">
        <v>29</v>
      </c>
      <c r="J46" s="19"/>
      <c r="K46" s="34">
        <f>+ROUND(K44*J46,0)</f>
        <v>0</v>
      </c>
    </row>
    <row r="47" spans="1:11" s="17" customFormat="1" ht="132.75" customHeight="1" x14ac:dyDescent="0.25">
      <c r="A47" s="84"/>
      <c r="B47" s="85"/>
      <c r="C47" s="85"/>
      <c r="D47" s="85"/>
      <c r="E47" s="85"/>
      <c r="F47" s="85"/>
      <c r="G47" s="85"/>
      <c r="H47" s="86"/>
      <c r="I47" s="72" t="s">
        <v>30</v>
      </c>
      <c r="J47" s="73"/>
      <c r="K47" s="35">
        <f>+K45+K46</f>
        <v>0</v>
      </c>
    </row>
    <row r="49" spans="1:9" x14ac:dyDescent="0.25">
      <c r="G49" s="9"/>
      <c r="H49" s="9"/>
      <c r="I49" s="9"/>
    </row>
    <row r="50" spans="1:9" x14ac:dyDescent="0.25">
      <c r="G50" s="9"/>
      <c r="H50" s="9"/>
      <c r="I50" s="9"/>
    </row>
    <row r="51" spans="1:9" ht="15.75" thickBot="1" x14ac:dyDescent="0.3">
      <c r="C51" s="20"/>
      <c r="D51" s="20"/>
      <c r="E51" s="20"/>
      <c r="F51" s="20"/>
      <c r="G51" s="9"/>
      <c r="H51" s="9"/>
      <c r="I51" s="9"/>
    </row>
    <row r="52" spans="1:9" x14ac:dyDescent="0.25">
      <c r="C52" s="62" t="s">
        <v>31</v>
      </c>
      <c r="D52" s="62"/>
      <c r="E52" s="62"/>
      <c r="F52" s="62"/>
      <c r="G52" s="9"/>
      <c r="H52" s="9"/>
      <c r="I52" s="9"/>
    </row>
    <row r="53" spans="1:9" x14ac:dyDescent="0.25">
      <c r="G53" s="9"/>
      <c r="H53" s="9"/>
      <c r="I53" s="9"/>
    </row>
    <row r="54" spans="1:9" x14ac:dyDescent="0.25">
      <c r="A54" s="21" t="s">
        <v>34</v>
      </c>
      <c r="B54" s="21"/>
      <c r="G54" s="9"/>
      <c r="H54" s="9"/>
      <c r="I54" s="9"/>
    </row>
    <row r="55" spans="1:9" x14ac:dyDescent="0.25">
      <c r="G55" s="9"/>
      <c r="H55" s="9"/>
      <c r="I55" s="9"/>
    </row>
    <row r="56" spans="1:9" x14ac:dyDescent="0.25">
      <c r="G56" s="9"/>
      <c r="H56" s="9"/>
      <c r="I56" s="9"/>
    </row>
    <row r="57" spans="1:9" x14ac:dyDescent="0.25">
      <c r="G57" s="9"/>
      <c r="H57" s="9"/>
      <c r="I57" s="9"/>
    </row>
    <row r="58" spans="1:9" x14ac:dyDescent="0.25">
      <c r="G58" s="9"/>
      <c r="H58" s="9"/>
      <c r="I58" s="9"/>
    </row>
  </sheetData>
  <sheetProtection algorithmName="SHA-512" hashValue="W05ky62ndUiCbw8Wm+bTzdNwQoxK37P1jysasbt5xZPseYOP7jHXd2p+p46seuIYN7RVHrbiktT6ewOXPsgyJg==" saltValue="/DAuU41P+xWuewZwe5Yddw==" spinCount="100000" sheet="1" formatCells="0" formatColumns="0" formatRows="0" insertRows="0" deleteRows="0" selectLockedCells="1" sort="0" autoFilter="0"/>
  <dataConsolidate/>
  <mergeCells count="61">
    <mergeCell ref="A2:A5"/>
    <mergeCell ref="E11:G11"/>
    <mergeCell ref="A11:C15"/>
    <mergeCell ref="F9:G9"/>
    <mergeCell ref="J9:K9"/>
    <mergeCell ref="B2:J2"/>
    <mergeCell ref="B3:J3"/>
    <mergeCell ref="B4:J5"/>
    <mergeCell ref="I18:J18"/>
    <mergeCell ref="E13:G13"/>
    <mergeCell ref="E15:G15"/>
    <mergeCell ref="A43:H47"/>
    <mergeCell ref="A41:H42"/>
    <mergeCell ref="I45:J45"/>
    <mergeCell ref="I19:J19"/>
    <mergeCell ref="I40:J40"/>
    <mergeCell ref="I41:I42"/>
    <mergeCell ref="I24:J24"/>
    <mergeCell ref="I20:J20"/>
    <mergeCell ref="I21:J21"/>
    <mergeCell ref="I22:J22"/>
    <mergeCell ref="I23:J23"/>
    <mergeCell ref="I25:J25"/>
    <mergeCell ref="I26:J26"/>
    <mergeCell ref="I27:J27"/>
    <mergeCell ref="I28:J28"/>
    <mergeCell ref="C52:F52"/>
    <mergeCell ref="B18:F18"/>
    <mergeCell ref="B23:F23"/>
    <mergeCell ref="B19:F19"/>
    <mergeCell ref="B20:F20"/>
    <mergeCell ref="B21:F21"/>
    <mergeCell ref="B22:F22"/>
    <mergeCell ref="B24:F24"/>
    <mergeCell ref="B25:F25"/>
    <mergeCell ref="B26:F26"/>
    <mergeCell ref="B27:F27"/>
    <mergeCell ref="B28:F28"/>
    <mergeCell ref="I47:J47"/>
    <mergeCell ref="B29:F29"/>
    <mergeCell ref="I29:J29"/>
    <mergeCell ref="B30:F30"/>
    <mergeCell ref="I30:J30"/>
    <mergeCell ref="B31:F31"/>
    <mergeCell ref="I31:J31"/>
    <mergeCell ref="B32:F32"/>
    <mergeCell ref="I32:J32"/>
    <mergeCell ref="B33:F33"/>
    <mergeCell ref="I33:J33"/>
    <mergeCell ref="B34:F34"/>
    <mergeCell ref="I34:J34"/>
    <mergeCell ref="B38:F38"/>
    <mergeCell ref="I38:J38"/>
    <mergeCell ref="B39:F39"/>
    <mergeCell ref="I39:J39"/>
    <mergeCell ref="B35:F35"/>
    <mergeCell ref="I35:J35"/>
    <mergeCell ref="B36:F36"/>
    <mergeCell ref="I36:J36"/>
    <mergeCell ref="B37:F37"/>
    <mergeCell ref="I37:J37"/>
  </mergeCells>
  <dataValidations count="2">
    <dataValidation type="whole" allowBlank="1" showInputMessage="1" showErrorMessage="1" sqref="I19:I39">
      <formula1>0</formula1>
      <formula2>100000000</formula2>
    </dataValidation>
    <dataValidation type="decimal" errorStyle="warning" allowBlank="1" showInputMessage="1" showErrorMessage="1" errorTitle="CONTIENE MAS DE DOSCIMALES" sqref="H19:H39">
      <formula1>0</formula1>
      <formula2>1E+38</formula2>
    </dataValidation>
  </dataValidations>
  <pageMargins left="0.7" right="0.7" top="0.75" bottom="0.75" header="0.3" footer="0.3"/>
  <pageSetup paperSize="5" scale="60" orientation="landscape" r:id="rId1"/>
  <colBreaks count="1" manualBreakCount="1">
    <brk id="11"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Hoja2!$D$7:$D$8</xm:f>
          </x14:formula1>
          <xm:sqref>J46</xm:sqref>
        </x14:dataValidation>
        <x14:dataValidation type="list" allowBlank="1" showInputMessage="1" showErrorMessage="1">
          <x14:formula1>
            <xm:f>Hoja2!$G$7:$G$31</xm:f>
          </x14:formula1>
          <xm:sqref>J42</xm:sqref>
        </x14:dataValidation>
        <x14:dataValidation type="list" allowBlank="1" showInputMessage="1" showErrorMessage="1">
          <x14:formula1>
            <xm:f>Hoja2!$G$33:$G$57</xm:f>
          </x14:formula1>
          <xm:sqref>J43</xm:sqref>
        </x14:dataValidation>
        <x14:dataValidation type="list" allowBlank="1" showInputMessage="1" showErrorMessage="1">
          <x14:formula1>
            <xm:f>Hoja2!$G$59:$G$83</xm:f>
          </x14:formula1>
          <xm:sqref>J44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7:G83"/>
  <sheetViews>
    <sheetView topLeftCell="A66" workbookViewId="0">
      <selection activeCell="J78" sqref="J78"/>
    </sheetView>
  </sheetViews>
  <sheetFormatPr baseColWidth="10" defaultColWidth="11.42578125" defaultRowHeight="15" x14ac:dyDescent="0.25"/>
  <cols>
    <col min="6" max="6" width="17.85546875" customWidth="1"/>
  </cols>
  <sheetData>
    <row r="7" spans="3:7" x14ac:dyDescent="0.25">
      <c r="C7" t="s">
        <v>32</v>
      </c>
      <c r="D7" s="1">
        <v>0</v>
      </c>
      <c r="F7" s="105"/>
      <c r="G7" s="7">
        <v>0.01</v>
      </c>
    </row>
    <row r="8" spans="3:7" x14ac:dyDescent="0.25">
      <c r="C8" t="s">
        <v>29</v>
      </c>
      <c r="D8" s="1">
        <v>0.19</v>
      </c>
      <c r="F8" s="105"/>
      <c r="G8" s="7">
        <v>0.02</v>
      </c>
    </row>
    <row r="9" spans="3:7" x14ac:dyDescent="0.25">
      <c r="D9" s="1"/>
      <c r="F9" s="105"/>
      <c r="G9" s="7">
        <v>0.03</v>
      </c>
    </row>
    <row r="10" spans="3:7" x14ac:dyDescent="0.25">
      <c r="D10" s="1"/>
      <c r="F10" s="105"/>
      <c r="G10" s="7">
        <v>0.04</v>
      </c>
    </row>
    <row r="11" spans="3:7" x14ac:dyDescent="0.25">
      <c r="D11" s="1"/>
      <c r="F11" s="105"/>
      <c r="G11" s="7">
        <v>0.05</v>
      </c>
    </row>
    <row r="12" spans="3:7" x14ac:dyDescent="0.25">
      <c r="D12" s="1"/>
      <c r="F12" s="105"/>
      <c r="G12" s="7">
        <v>0.06</v>
      </c>
    </row>
    <row r="13" spans="3:7" x14ac:dyDescent="0.25">
      <c r="D13" s="1"/>
      <c r="F13" s="105"/>
      <c r="G13" s="7">
        <v>7.0000000000000007E-2</v>
      </c>
    </row>
    <row r="14" spans="3:7" x14ac:dyDescent="0.25">
      <c r="D14" s="1"/>
      <c r="F14" s="105"/>
      <c r="G14" s="7">
        <v>0.08</v>
      </c>
    </row>
    <row r="15" spans="3:7" x14ac:dyDescent="0.25">
      <c r="D15" s="1"/>
      <c r="F15" s="105"/>
      <c r="G15" s="7">
        <v>0.09</v>
      </c>
    </row>
    <row r="16" spans="3:7" x14ac:dyDescent="0.25">
      <c r="D16" s="1"/>
      <c r="F16" s="105"/>
      <c r="G16" s="7">
        <v>0.1</v>
      </c>
    </row>
    <row r="17" spans="4:7" x14ac:dyDescent="0.25">
      <c r="D17" s="1"/>
      <c r="F17" s="105"/>
      <c r="G17" s="7">
        <v>0.11</v>
      </c>
    </row>
    <row r="18" spans="4:7" x14ac:dyDescent="0.25">
      <c r="D18" s="1"/>
      <c r="F18" s="105"/>
      <c r="G18" s="7">
        <v>0.12</v>
      </c>
    </row>
    <row r="19" spans="4:7" x14ac:dyDescent="0.25">
      <c r="D19" s="1"/>
      <c r="F19" s="105"/>
      <c r="G19" s="7">
        <v>0.13</v>
      </c>
    </row>
    <row r="20" spans="4:7" x14ac:dyDescent="0.25">
      <c r="F20" s="105"/>
      <c r="G20" s="7">
        <v>0.14000000000000001</v>
      </c>
    </row>
    <row r="21" spans="4:7" x14ac:dyDescent="0.25">
      <c r="F21" s="105"/>
      <c r="G21" s="7">
        <v>0.15</v>
      </c>
    </row>
    <row r="22" spans="4:7" x14ac:dyDescent="0.25">
      <c r="F22" s="105"/>
      <c r="G22" s="7">
        <v>0.16</v>
      </c>
    </row>
    <row r="23" spans="4:7" x14ac:dyDescent="0.25">
      <c r="F23" s="105"/>
      <c r="G23" s="7">
        <v>0.17</v>
      </c>
    </row>
    <row r="24" spans="4:7" x14ac:dyDescent="0.25">
      <c r="F24" s="105"/>
      <c r="G24" s="7">
        <v>0.18</v>
      </c>
    </row>
    <row r="25" spans="4:7" x14ac:dyDescent="0.25">
      <c r="F25" s="105"/>
      <c r="G25" s="7">
        <v>0.19</v>
      </c>
    </row>
    <row r="26" spans="4:7" x14ac:dyDescent="0.25">
      <c r="F26" s="105"/>
      <c r="G26" s="7">
        <v>0.2</v>
      </c>
    </row>
    <row r="27" spans="4:7" x14ac:dyDescent="0.25">
      <c r="F27" s="105"/>
      <c r="G27" s="7">
        <v>0.21</v>
      </c>
    </row>
    <row r="28" spans="4:7" x14ac:dyDescent="0.25">
      <c r="F28" s="105"/>
      <c r="G28" s="7">
        <v>0.22</v>
      </c>
    </row>
    <row r="29" spans="4:7" x14ac:dyDescent="0.25">
      <c r="F29" s="105"/>
      <c r="G29" s="7">
        <v>0.23</v>
      </c>
    </row>
    <row r="30" spans="4:7" x14ac:dyDescent="0.25">
      <c r="F30" s="105"/>
      <c r="G30" s="7">
        <v>0.24</v>
      </c>
    </row>
    <row r="31" spans="4:7" x14ac:dyDescent="0.25">
      <c r="F31" s="105"/>
      <c r="G31" s="7">
        <v>0.25</v>
      </c>
    </row>
    <row r="32" spans="4:7" x14ac:dyDescent="0.25">
      <c r="F32" s="6"/>
    </row>
    <row r="33" spans="6:7" x14ac:dyDescent="0.25">
      <c r="F33" s="105" t="s">
        <v>26</v>
      </c>
      <c r="G33" s="7">
        <v>0.01</v>
      </c>
    </row>
    <row r="34" spans="6:7" x14ac:dyDescent="0.25">
      <c r="F34" s="105"/>
      <c r="G34" s="7">
        <v>0.02</v>
      </c>
    </row>
    <row r="35" spans="6:7" x14ac:dyDescent="0.25">
      <c r="F35" s="105"/>
      <c r="G35" s="7">
        <v>0.03</v>
      </c>
    </row>
    <row r="36" spans="6:7" x14ac:dyDescent="0.25">
      <c r="F36" s="105"/>
      <c r="G36" s="7">
        <v>0.04</v>
      </c>
    </row>
    <row r="37" spans="6:7" x14ac:dyDescent="0.25">
      <c r="F37" s="105"/>
      <c r="G37" s="7">
        <v>0.05</v>
      </c>
    </row>
    <row r="38" spans="6:7" x14ac:dyDescent="0.25">
      <c r="F38" s="105"/>
      <c r="G38" s="7">
        <v>0.06</v>
      </c>
    </row>
    <row r="39" spans="6:7" x14ac:dyDescent="0.25">
      <c r="F39" s="105"/>
      <c r="G39" s="7">
        <v>7.0000000000000007E-2</v>
      </c>
    </row>
    <row r="40" spans="6:7" x14ac:dyDescent="0.25">
      <c r="F40" s="105"/>
      <c r="G40" s="7">
        <v>0.08</v>
      </c>
    </row>
    <row r="41" spans="6:7" x14ac:dyDescent="0.25">
      <c r="F41" s="105"/>
      <c r="G41" s="7">
        <v>0.09</v>
      </c>
    </row>
    <row r="42" spans="6:7" x14ac:dyDescent="0.25">
      <c r="F42" s="105"/>
      <c r="G42" s="7">
        <v>0.1</v>
      </c>
    </row>
    <row r="43" spans="6:7" x14ac:dyDescent="0.25">
      <c r="F43" s="105"/>
      <c r="G43" s="7">
        <v>0.11</v>
      </c>
    </row>
    <row r="44" spans="6:7" x14ac:dyDescent="0.25">
      <c r="F44" s="105"/>
      <c r="G44" s="7">
        <v>0.12</v>
      </c>
    </row>
    <row r="45" spans="6:7" x14ac:dyDescent="0.25">
      <c r="F45" s="105"/>
      <c r="G45" s="7">
        <v>0.13</v>
      </c>
    </row>
    <row r="46" spans="6:7" x14ac:dyDescent="0.25">
      <c r="F46" s="105"/>
      <c r="G46" s="7">
        <v>0.14000000000000001</v>
      </c>
    </row>
    <row r="47" spans="6:7" x14ac:dyDescent="0.25">
      <c r="F47" s="105"/>
      <c r="G47" s="7">
        <v>0.15</v>
      </c>
    </row>
    <row r="48" spans="6:7" x14ac:dyDescent="0.25">
      <c r="F48" s="105"/>
      <c r="G48" s="7">
        <v>0.16</v>
      </c>
    </row>
    <row r="49" spans="6:7" x14ac:dyDescent="0.25">
      <c r="F49" s="105"/>
      <c r="G49" s="7">
        <v>0.17</v>
      </c>
    </row>
    <row r="50" spans="6:7" x14ac:dyDescent="0.25">
      <c r="F50" s="105"/>
      <c r="G50" s="7">
        <v>0.18</v>
      </c>
    </row>
    <row r="51" spans="6:7" x14ac:dyDescent="0.25">
      <c r="F51" s="105"/>
      <c r="G51" s="7">
        <v>0.19</v>
      </c>
    </row>
    <row r="52" spans="6:7" x14ac:dyDescent="0.25">
      <c r="F52" s="105"/>
      <c r="G52" s="7">
        <v>0.2</v>
      </c>
    </row>
    <row r="53" spans="6:7" x14ac:dyDescent="0.25">
      <c r="F53" s="105"/>
      <c r="G53" s="7">
        <v>0.21</v>
      </c>
    </row>
    <row r="54" spans="6:7" x14ac:dyDescent="0.25">
      <c r="F54" s="105"/>
      <c r="G54" s="7">
        <v>0.22</v>
      </c>
    </row>
    <row r="55" spans="6:7" x14ac:dyDescent="0.25">
      <c r="F55" s="105"/>
      <c r="G55" s="7">
        <v>0.23</v>
      </c>
    </row>
    <row r="56" spans="6:7" x14ac:dyDescent="0.25">
      <c r="F56" s="105"/>
      <c r="G56" s="7">
        <v>0.24</v>
      </c>
    </row>
    <row r="57" spans="6:7" x14ac:dyDescent="0.25">
      <c r="F57" s="105"/>
      <c r="G57" s="7">
        <v>0.25</v>
      </c>
    </row>
    <row r="59" spans="6:7" x14ac:dyDescent="0.25">
      <c r="F59" s="105" t="s">
        <v>27</v>
      </c>
      <c r="G59" s="7">
        <v>0.01</v>
      </c>
    </row>
    <row r="60" spans="6:7" x14ac:dyDescent="0.25">
      <c r="F60" s="105"/>
      <c r="G60" s="7">
        <v>0.02</v>
      </c>
    </row>
    <row r="61" spans="6:7" x14ac:dyDescent="0.25">
      <c r="F61" s="105"/>
      <c r="G61" s="7">
        <v>0.03</v>
      </c>
    </row>
    <row r="62" spans="6:7" x14ac:dyDescent="0.25">
      <c r="F62" s="105"/>
      <c r="G62" s="7">
        <v>0.04</v>
      </c>
    </row>
    <row r="63" spans="6:7" x14ac:dyDescent="0.25">
      <c r="F63" s="105"/>
      <c r="G63" s="7">
        <v>0.05</v>
      </c>
    </row>
    <row r="64" spans="6:7" x14ac:dyDescent="0.25">
      <c r="F64" s="105"/>
      <c r="G64" s="7">
        <v>0.06</v>
      </c>
    </row>
    <row r="65" spans="6:7" x14ac:dyDescent="0.25">
      <c r="F65" s="105"/>
      <c r="G65" s="7">
        <v>7.0000000000000007E-2</v>
      </c>
    </row>
    <row r="66" spans="6:7" x14ac:dyDescent="0.25">
      <c r="F66" s="105"/>
      <c r="G66" s="7">
        <v>0.08</v>
      </c>
    </row>
    <row r="67" spans="6:7" x14ac:dyDescent="0.25">
      <c r="F67" s="105"/>
      <c r="G67" s="7">
        <v>0.09</v>
      </c>
    </row>
    <row r="68" spans="6:7" x14ac:dyDescent="0.25">
      <c r="F68" s="105"/>
      <c r="G68" s="7">
        <v>0.1</v>
      </c>
    </row>
    <row r="69" spans="6:7" x14ac:dyDescent="0.25">
      <c r="F69" s="105"/>
      <c r="G69" s="7">
        <v>0.11</v>
      </c>
    </row>
    <row r="70" spans="6:7" x14ac:dyDescent="0.25">
      <c r="F70" s="105"/>
      <c r="G70" s="7">
        <v>0.12</v>
      </c>
    </row>
    <row r="71" spans="6:7" x14ac:dyDescent="0.25">
      <c r="F71" s="105"/>
      <c r="G71" s="7">
        <v>0.13</v>
      </c>
    </row>
    <row r="72" spans="6:7" x14ac:dyDescent="0.25">
      <c r="F72" s="105"/>
      <c r="G72" s="7">
        <v>0.14000000000000001</v>
      </c>
    </row>
    <row r="73" spans="6:7" x14ac:dyDescent="0.25">
      <c r="F73" s="105"/>
      <c r="G73" s="7">
        <v>0.15</v>
      </c>
    </row>
    <row r="74" spans="6:7" x14ac:dyDescent="0.25">
      <c r="F74" s="105"/>
      <c r="G74" s="7">
        <v>0.16</v>
      </c>
    </row>
    <row r="75" spans="6:7" x14ac:dyDescent="0.25">
      <c r="F75" s="105"/>
      <c r="G75" s="7">
        <v>0.17</v>
      </c>
    </row>
    <row r="76" spans="6:7" x14ac:dyDescent="0.25">
      <c r="F76" s="105"/>
      <c r="G76" s="7">
        <v>0.18</v>
      </c>
    </row>
    <row r="77" spans="6:7" x14ac:dyDescent="0.25">
      <c r="F77" s="105"/>
      <c r="G77" s="7">
        <v>0.19</v>
      </c>
    </row>
    <row r="78" spans="6:7" x14ac:dyDescent="0.25">
      <c r="F78" s="105"/>
      <c r="G78" s="7">
        <v>0.2</v>
      </c>
    </row>
    <row r="79" spans="6:7" x14ac:dyDescent="0.25">
      <c r="F79" s="105"/>
      <c r="G79" s="7">
        <v>0.21</v>
      </c>
    </row>
    <row r="80" spans="6:7" x14ac:dyDescent="0.25">
      <c r="F80" s="105"/>
      <c r="G80" s="7">
        <v>0.22</v>
      </c>
    </row>
    <row r="81" spans="6:7" x14ac:dyDescent="0.25">
      <c r="F81" s="105"/>
      <c r="G81" s="7">
        <v>0.23</v>
      </c>
    </row>
    <row r="82" spans="6:7" x14ac:dyDescent="0.25">
      <c r="F82" s="105"/>
      <c r="G82" s="7">
        <v>0.24</v>
      </c>
    </row>
    <row r="83" spans="6:7" x14ac:dyDescent="0.25">
      <c r="F83" s="105"/>
      <c r="G83" s="7">
        <v>0.25</v>
      </c>
    </row>
  </sheetData>
  <mergeCells count="3">
    <mergeCell ref="F7:F31"/>
    <mergeCell ref="F33:F57"/>
    <mergeCell ref="F59:F8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A5340FF-450D-4EDE-B79C-D466F0A2D09F}">
  <ds:schemaRefs>
    <ds:schemaRef ds:uri="http://schemas.microsoft.com/office/infopath/2007/PartnerControls"/>
    <ds:schemaRef ds:uri="http://purl.org/dc/elements/1.1/"/>
    <ds:schemaRef ds:uri="39f7a895-868e-4739-ab10-589c64175fbd"/>
    <ds:schemaRef ds:uri="http://schemas.microsoft.com/office/2006/documentManagement/types"/>
    <ds:schemaRef ds:uri="http://purl.org/dc/dcmitype/"/>
    <ds:schemaRef ds:uri="http://schemas.microsoft.com/office/2006/metadata/properties"/>
    <ds:schemaRef ds:uri="http://purl.org/dc/terms/"/>
    <ds:schemaRef ds:uri="http://www.w3.org/XML/1998/namespace"/>
    <ds:schemaRef ds:uri="http://schemas.openxmlformats.org/package/2006/metadata/core-properties"/>
    <ds:schemaRef ds:uri="632c1e4e-69c6-4d1f-81a1-009441d464e5"/>
  </ds:schemaRefs>
</ds:datastoreItem>
</file>

<file path=customXml/itemProps2.xml><?xml version="1.0" encoding="utf-8"?>
<ds:datastoreItem xmlns:ds="http://schemas.openxmlformats.org/officeDocument/2006/customXml" ds:itemID="{B6CB633A-8C7E-433B-8657-8F553770DF27}">
  <ds:schemaRefs>
    <ds:schemaRef ds:uri="http://schemas.microsoft.com/sharepoint/v3/contenttype/forms"/>
  </ds:schemaRefs>
</ds:datastoreItem>
</file>

<file path=customXml/itemProps3.xml><?xml version="1.0" encoding="utf-8"?>
<ds:datastoreItem xmlns:ds="http://schemas.openxmlformats.org/officeDocument/2006/customXml" ds:itemID="{68783326-0B80-4966-949B-77507F8E57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HERNAN DARIO GONZALEZ MOLINA</dc:creator>
  <cp:keywords/>
  <dc:description/>
  <cp:lastModifiedBy>COMPRAS SECCIONAL UBATE</cp:lastModifiedBy>
  <cp:revision/>
  <dcterms:created xsi:type="dcterms:W3CDTF">2017-04-28T13:22:52Z</dcterms:created>
  <dcterms:modified xsi:type="dcterms:W3CDTF">2023-07-12T16:09:00Z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