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3\U-CD-012 ASEO Y CAFETERIA\ANEXOS\"/>
    </mc:Choice>
  </mc:AlternateContent>
  <bookViews>
    <workbookView xWindow="0" yWindow="0" windowWidth="15360" windowHeight="7605"/>
  </bookViews>
  <sheets>
    <sheet name="Hoja1" sheetId="1" r:id="rId1"/>
    <sheet name="Hoja2" sheetId="2" r:id="rId2"/>
  </sheets>
  <definedNames>
    <definedName name="_xlnm.Print_Area" localSheetId="0">Hoja1!$A$1:$O$95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38" i="1" l="1"/>
  <c r="J38" i="1"/>
  <c r="N38" i="1" s="1"/>
  <c r="H38" i="1"/>
  <c r="M38" i="1" s="1"/>
  <c r="L37" i="1"/>
  <c r="J37" i="1"/>
  <c r="N37" i="1" s="1"/>
  <c r="H37" i="1"/>
  <c r="M37" i="1" s="1"/>
  <c r="L36" i="1"/>
  <c r="J36" i="1"/>
  <c r="N36" i="1" s="1"/>
  <c r="H36" i="1"/>
  <c r="M36" i="1" s="1"/>
  <c r="N35" i="1"/>
  <c r="L35" i="1"/>
  <c r="J35" i="1"/>
  <c r="H35" i="1"/>
  <c r="M35" i="1" s="1"/>
  <c r="L34" i="1"/>
  <c r="J34" i="1"/>
  <c r="N34" i="1" s="1"/>
  <c r="H34" i="1"/>
  <c r="K34" i="1" s="1"/>
  <c r="N33" i="1"/>
  <c r="M33" i="1"/>
  <c r="L33" i="1"/>
  <c r="J33" i="1"/>
  <c r="H33" i="1"/>
  <c r="K33" i="1" s="1"/>
  <c r="M32" i="1"/>
  <c r="L32" i="1"/>
  <c r="J32" i="1"/>
  <c r="N32" i="1" s="1"/>
  <c r="H32" i="1"/>
  <c r="L31" i="1"/>
  <c r="J31" i="1"/>
  <c r="N31" i="1" s="1"/>
  <c r="H31" i="1"/>
  <c r="M31" i="1" s="1"/>
  <c r="L30" i="1"/>
  <c r="J30" i="1"/>
  <c r="N30" i="1" s="1"/>
  <c r="H30" i="1"/>
  <c r="M30" i="1" s="1"/>
  <c r="L29" i="1"/>
  <c r="J29" i="1"/>
  <c r="N29" i="1" s="1"/>
  <c r="H29" i="1"/>
  <c r="M29" i="1" s="1"/>
  <c r="L76" i="1"/>
  <c r="J76" i="1"/>
  <c r="N76" i="1" s="1"/>
  <c r="H76" i="1"/>
  <c r="M76" i="1" s="1"/>
  <c r="N75" i="1"/>
  <c r="M75" i="1"/>
  <c r="L75" i="1"/>
  <c r="J75" i="1"/>
  <c r="H75" i="1"/>
  <c r="K75" i="1" s="1"/>
  <c r="M74" i="1"/>
  <c r="L74" i="1"/>
  <c r="J74" i="1"/>
  <c r="H74" i="1"/>
  <c r="L73" i="1"/>
  <c r="J73" i="1"/>
  <c r="N73" i="1" s="1"/>
  <c r="H73" i="1"/>
  <c r="M73" i="1" s="1"/>
  <c r="M72" i="1"/>
  <c r="L72" i="1"/>
  <c r="J72" i="1"/>
  <c r="N72" i="1" s="1"/>
  <c r="H72" i="1"/>
  <c r="K72" i="1" s="1"/>
  <c r="L71" i="1"/>
  <c r="J71" i="1"/>
  <c r="N71" i="1" s="1"/>
  <c r="H71" i="1"/>
  <c r="M71" i="1" s="1"/>
  <c r="L70" i="1"/>
  <c r="J70" i="1"/>
  <c r="N70" i="1" s="1"/>
  <c r="H70" i="1"/>
  <c r="M70" i="1" s="1"/>
  <c r="M69" i="1"/>
  <c r="L69" i="1"/>
  <c r="J69" i="1"/>
  <c r="N69" i="1" s="1"/>
  <c r="H69" i="1"/>
  <c r="N68" i="1"/>
  <c r="L68" i="1"/>
  <c r="J68" i="1"/>
  <c r="H68" i="1"/>
  <c r="M68" i="1" s="1"/>
  <c r="M67" i="1"/>
  <c r="L67" i="1"/>
  <c r="J67" i="1"/>
  <c r="N67" i="1" s="1"/>
  <c r="H67" i="1"/>
  <c r="L66" i="1"/>
  <c r="J66" i="1"/>
  <c r="H66" i="1"/>
  <c r="M66" i="1" s="1"/>
  <c r="L65" i="1"/>
  <c r="J65" i="1"/>
  <c r="N65" i="1" s="1"/>
  <c r="H65" i="1"/>
  <c r="K65" i="1" s="1"/>
  <c r="M64" i="1"/>
  <c r="L64" i="1"/>
  <c r="J64" i="1"/>
  <c r="N64" i="1" s="1"/>
  <c r="H64" i="1"/>
  <c r="L63" i="1"/>
  <c r="J63" i="1"/>
  <c r="N63" i="1" s="1"/>
  <c r="H63" i="1"/>
  <c r="M63" i="1" s="1"/>
  <c r="N62" i="1"/>
  <c r="L62" i="1"/>
  <c r="J62" i="1"/>
  <c r="H62" i="1"/>
  <c r="M62" i="1" s="1"/>
  <c r="M61" i="1"/>
  <c r="L61" i="1"/>
  <c r="J61" i="1"/>
  <c r="N61" i="1" s="1"/>
  <c r="H61" i="1"/>
  <c r="L60" i="1"/>
  <c r="J60" i="1"/>
  <c r="N60" i="1" s="1"/>
  <c r="H60" i="1"/>
  <c r="M60" i="1" s="1"/>
  <c r="L59" i="1"/>
  <c r="J59" i="1"/>
  <c r="N59" i="1" s="1"/>
  <c r="H59" i="1"/>
  <c r="K59" i="1" s="1"/>
  <c r="M58" i="1"/>
  <c r="L58" i="1"/>
  <c r="J58" i="1"/>
  <c r="H58" i="1"/>
  <c r="N57" i="1"/>
  <c r="L57" i="1"/>
  <c r="J57" i="1"/>
  <c r="H57" i="1"/>
  <c r="K57" i="1" s="1"/>
  <c r="L56" i="1"/>
  <c r="J56" i="1"/>
  <c r="N56" i="1" s="1"/>
  <c r="H56" i="1"/>
  <c r="K56" i="1" s="1"/>
  <c r="L55" i="1"/>
  <c r="J55" i="1"/>
  <c r="N55" i="1" s="1"/>
  <c r="H55" i="1"/>
  <c r="M55" i="1" s="1"/>
  <c r="N54" i="1"/>
  <c r="L54" i="1"/>
  <c r="K54" i="1"/>
  <c r="J54" i="1"/>
  <c r="H54" i="1"/>
  <c r="M54" i="1" s="1"/>
  <c r="L53" i="1"/>
  <c r="J53" i="1"/>
  <c r="N53" i="1" s="1"/>
  <c r="H53" i="1"/>
  <c r="M53" i="1" s="1"/>
  <c r="N52" i="1"/>
  <c r="L52" i="1"/>
  <c r="J52" i="1"/>
  <c r="H52" i="1"/>
  <c r="M52" i="1" s="1"/>
  <c r="N51" i="1"/>
  <c r="M51" i="1"/>
  <c r="L51" i="1"/>
  <c r="J51" i="1"/>
  <c r="H51" i="1"/>
  <c r="K51" i="1" s="1"/>
  <c r="N50" i="1"/>
  <c r="M50" i="1"/>
  <c r="L50" i="1"/>
  <c r="J50" i="1"/>
  <c r="H50" i="1"/>
  <c r="K50" i="1" s="1"/>
  <c r="M49" i="1"/>
  <c r="L49" i="1"/>
  <c r="J49" i="1"/>
  <c r="N49" i="1" s="1"/>
  <c r="H49" i="1"/>
  <c r="K49" i="1" s="1"/>
  <c r="L48" i="1"/>
  <c r="J48" i="1"/>
  <c r="N48" i="1" s="1"/>
  <c r="H48" i="1"/>
  <c r="K48" i="1" s="1"/>
  <c r="L47" i="1"/>
  <c r="J47" i="1"/>
  <c r="N47" i="1" s="1"/>
  <c r="H47" i="1"/>
  <c r="M47" i="1" s="1"/>
  <c r="L46" i="1"/>
  <c r="J46" i="1"/>
  <c r="N46" i="1" s="1"/>
  <c r="H46" i="1"/>
  <c r="M46" i="1" s="1"/>
  <c r="L45" i="1"/>
  <c r="J45" i="1"/>
  <c r="N45" i="1" s="1"/>
  <c r="H45" i="1"/>
  <c r="M45" i="1" s="1"/>
  <c r="L44" i="1"/>
  <c r="J44" i="1"/>
  <c r="N44" i="1" s="1"/>
  <c r="H44" i="1"/>
  <c r="M44" i="1" s="1"/>
  <c r="N43" i="1"/>
  <c r="M43" i="1"/>
  <c r="L43" i="1"/>
  <c r="K43" i="1"/>
  <c r="J43" i="1"/>
  <c r="H43" i="1"/>
  <c r="M42" i="1"/>
  <c r="L42" i="1"/>
  <c r="J42" i="1"/>
  <c r="N42" i="1" s="1"/>
  <c r="H42" i="1"/>
  <c r="L41" i="1"/>
  <c r="J41" i="1"/>
  <c r="H41" i="1"/>
  <c r="M41" i="1" s="1"/>
  <c r="L40" i="1"/>
  <c r="J40" i="1"/>
  <c r="N40" i="1" s="1"/>
  <c r="H40" i="1"/>
  <c r="M40" i="1" s="1"/>
  <c r="L39" i="1"/>
  <c r="J39" i="1"/>
  <c r="N39" i="1" s="1"/>
  <c r="H39" i="1"/>
  <c r="M39" i="1" s="1"/>
  <c r="N28" i="1"/>
  <c r="L28" i="1"/>
  <c r="J28" i="1"/>
  <c r="H28" i="1"/>
  <c r="M28" i="1" s="1"/>
  <c r="M27" i="1"/>
  <c r="L27" i="1"/>
  <c r="J27" i="1"/>
  <c r="N27" i="1" s="1"/>
  <c r="H27" i="1"/>
  <c r="L26" i="1"/>
  <c r="J26" i="1"/>
  <c r="N26" i="1" s="1"/>
  <c r="H26" i="1"/>
  <c r="M25" i="1"/>
  <c r="L25" i="1"/>
  <c r="J25" i="1"/>
  <c r="N25" i="1" s="1"/>
  <c r="H25" i="1"/>
  <c r="K25" i="1" s="1"/>
  <c r="L24" i="1"/>
  <c r="J24" i="1"/>
  <c r="N24" i="1" s="1"/>
  <c r="H24" i="1"/>
  <c r="M24" i="1" s="1"/>
  <c r="L23" i="1"/>
  <c r="J23" i="1"/>
  <c r="N23" i="1" s="1"/>
  <c r="H23" i="1"/>
  <c r="M23" i="1" s="1"/>
  <c r="L22" i="1"/>
  <c r="J22" i="1"/>
  <c r="N22" i="1" s="1"/>
  <c r="H22" i="1"/>
  <c r="M22" i="1" s="1"/>
  <c r="M77" i="1"/>
  <c r="L77" i="1"/>
  <c r="J77" i="1"/>
  <c r="K77" i="1" s="1"/>
  <c r="K41" i="1" l="1"/>
  <c r="K66" i="1"/>
  <c r="K35" i="1"/>
  <c r="K58" i="1"/>
  <c r="K47" i="1"/>
  <c r="K64" i="1"/>
  <c r="K42" i="1"/>
  <c r="K67" i="1"/>
  <c r="O67" i="1"/>
  <c r="K70" i="1"/>
  <c r="M56" i="1"/>
  <c r="M59" i="1"/>
  <c r="K62" i="1"/>
  <c r="M34" i="1"/>
  <c r="O56" i="1"/>
  <c r="K74" i="1"/>
  <c r="O73" i="1"/>
  <c r="O54" i="1"/>
  <c r="O69" i="1"/>
  <c r="O55" i="1"/>
  <c r="O51" i="1"/>
  <c r="O33" i="1"/>
  <c r="O43" i="1"/>
  <c r="O22" i="1"/>
  <c r="O50" i="1"/>
  <c r="O63" i="1"/>
  <c r="O71" i="1"/>
  <c r="O31" i="1"/>
  <c r="O40" i="1"/>
  <c r="O42" i="1"/>
  <c r="O64" i="1"/>
  <c r="O75" i="1"/>
  <c r="O36" i="1"/>
  <c r="O28" i="1"/>
  <c r="O53" i="1"/>
  <c r="O72" i="1"/>
  <c r="O25" i="1"/>
  <c r="O59" i="1"/>
  <c r="O61" i="1"/>
  <c r="O34" i="1"/>
  <c r="O35" i="1"/>
  <c r="O32" i="1"/>
  <c r="O37" i="1"/>
  <c r="O30" i="1"/>
  <c r="O29" i="1"/>
  <c r="O38" i="1"/>
  <c r="K32" i="1"/>
  <c r="K26" i="1"/>
  <c r="K31" i="1"/>
  <c r="K30" i="1"/>
  <c r="K38" i="1"/>
  <c r="K29" i="1"/>
  <c r="K37" i="1"/>
  <c r="K36" i="1"/>
  <c r="K27" i="1"/>
  <c r="O27" i="1"/>
  <c r="O60" i="1"/>
  <c r="O62" i="1"/>
  <c r="O68" i="1"/>
  <c r="O70" i="1"/>
  <c r="O76" i="1"/>
  <c r="K73" i="1"/>
  <c r="K55" i="1"/>
  <c r="M57" i="1"/>
  <c r="O57" i="1" s="1"/>
  <c r="N58" i="1"/>
  <c r="O58" i="1" s="1"/>
  <c r="K63" i="1"/>
  <c r="M65" i="1"/>
  <c r="O65" i="1" s="1"/>
  <c r="N66" i="1"/>
  <c r="O66" i="1" s="1"/>
  <c r="K71" i="1"/>
  <c r="N74" i="1"/>
  <c r="O74" i="1" s="1"/>
  <c r="K53" i="1"/>
  <c r="K61" i="1"/>
  <c r="K69" i="1"/>
  <c r="K60" i="1"/>
  <c r="K68" i="1"/>
  <c r="K76" i="1"/>
  <c r="O44" i="1"/>
  <c r="O49" i="1"/>
  <c r="O45" i="1"/>
  <c r="O47" i="1"/>
  <c r="O52" i="1"/>
  <c r="O46" i="1"/>
  <c r="N41" i="1"/>
  <c r="O41" i="1" s="1"/>
  <c r="M48" i="1"/>
  <c r="O48" i="1" s="1"/>
  <c r="K45" i="1"/>
  <c r="K44" i="1"/>
  <c r="K52" i="1"/>
  <c r="K46" i="1"/>
  <c r="O39" i="1"/>
  <c r="M26" i="1"/>
  <c r="O26" i="1" s="1"/>
  <c r="K40" i="1"/>
  <c r="K39" i="1"/>
  <c r="N77" i="1"/>
  <c r="O77" i="1" s="1"/>
  <c r="K28" i="1"/>
  <c r="O23" i="1"/>
  <c r="O24" i="1"/>
  <c r="K24" i="1"/>
  <c r="K23" i="1"/>
  <c r="K22" i="1"/>
  <c r="L21" i="1"/>
  <c r="J21" i="1"/>
  <c r="N21" i="1" s="1"/>
  <c r="H21" i="1"/>
  <c r="M21" i="1" s="1"/>
  <c r="K21" i="1" l="1"/>
  <c r="O21" i="1"/>
  <c r="H20" i="1" l="1"/>
  <c r="J20" i="1"/>
  <c r="N20" i="1" s="1"/>
  <c r="L20" i="1"/>
  <c r="O79" i="1"/>
  <c r="O82" i="1" s="1"/>
  <c r="L19" i="1"/>
  <c r="O78" i="1" s="1"/>
  <c r="K20" i="1" l="1"/>
  <c r="M20" i="1"/>
  <c r="O20" i="1" s="1"/>
  <c r="J19" i="1"/>
  <c r="N19" i="1" l="1"/>
  <c r="O85" i="1" l="1"/>
  <c r="O86" i="1" s="1"/>
  <c r="H19" i="1"/>
  <c r="K19" i="1" s="1"/>
  <c r="M19" i="1" l="1"/>
  <c r="O19" i="1" s="1"/>
  <c r="O80" i="1"/>
  <c r="O83" i="1" l="1"/>
  <c r="O84" i="1" s="1"/>
  <c r="O81" i="1"/>
  <c r="O8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<sst xmlns="http://schemas.openxmlformats.org/spreadsheetml/2006/main" count="163" uniqueCount="110">
  <si>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</si>
  <si>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</si>
  <si>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</si>
  <si>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</si>
  <si>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</si>
  <si>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</si>
  <si>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</si>
  <si>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</si>
  <si>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</si>
  <si>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</si>
  <si>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</si>
  <si>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</si>
  <si>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</si>
  <si>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</si>
  <si>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</si>
  <si>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</si>
  <si>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</si>
  <si>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</si>
  <si>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</si>
  <si>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</si>
  <si>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</si>
  <si>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</si>
  <si>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</si>
  <si>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</si>
  <si>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</si>
  <si>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</si>
  <si>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</si>
  <si>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</si>
  <si>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</si>
  <si>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</si>
  <si>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</si>
  <si>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</si>
  <si>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</si>
  <si>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</si>
  <si>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</si>
  <si>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</si>
  <si>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</si>
  <si>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</si>
  <si>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</si>
  <si>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</si>
  <si>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</si>
  <si>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</si>
  <si>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</si>
  <si>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</si>
  <si>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r>
      <rPr>
        <b/>
        <sz val="10"/>
        <rFont val="Arial"/>
        <family val="2"/>
      </rPr>
      <t xml:space="preserve">   </t>
    </r>
    <r>
      <rPr>
        <sz val="10"/>
        <rFont val="Arial"/>
        <family val="2"/>
      </rPr>
      <t xml:space="preserve">   AÑO   /   MES   /   DÍA</t>
    </r>
  </si>
  <si>
    <t>CAJA</t>
  </si>
  <si>
    <t>PAQUETE</t>
  </si>
  <si>
    <t>Varsol multiuso ecológico 3800 CC sin olor galon</t>
  </si>
  <si>
    <t>Alcohol antiséptico 70 grados -  garrafa  3800 ml</t>
  </si>
  <si>
    <t>Ambientador en aerosol 400ml diferentes fragancias</t>
  </si>
  <si>
    <t>Aromática caja x 20 bolsas </t>
  </si>
  <si>
    <t>Azúcar bulto suelta Bulto X 50 KG</t>
  </si>
  <si>
    <t>Azúcar extrafina 200 sobres paquete</t>
  </si>
  <si>
    <t>Balde en polipropileno con capacidad de 14 litros</t>
  </si>
  <si>
    <t>Bayetilla de algodón, con unidad de comercialización por m2 -  roja</t>
  </si>
  <si>
    <t>Blanqueador en garrafa, con volumen de 3800 cm3, sin fragancia.</t>
  </si>
  <si>
    <t>Bolsa plástica biodegradable u oxo biodegradable para la basura elaborada en material reciclable, de color blanco, tamaño 55 cm x 65 cm, calibre 1.2., paquete por 10 und.</t>
  </si>
  <si>
    <t>Bolsa plástica biodegradable u oxo biodegradable para la basura elaborada en material reciclable, de color blanco, tamaño 70 cm x 100 cm, calibre 1.5., paquete por 10 und.</t>
  </si>
  <si>
    <t>Bolsa plástica biodegradable u oxo biodegradable para la basura elaborada en material reciclable, de color negro, tamaño 40 cm x 50 cm, calibre 1.2., paquete por 10 und.</t>
  </si>
  <si>
    <t>Bolsa plástica biodegradable u oxo biodegradable para la basura elaborada en material reciclable, de color negro, tamaño 55 cm x 65 cm, calibre 1.2., paquete por 10 und.</t>
  </si>
  <si>
    <t>Bolsa plástica biodegradable u oxo biodegradable para la basura elaborada en material reciclable, de color negro, tamaño 70 cm x 100 cm, calibre 1.5., paquete por 10 und</t>
  </si>
  <si>
    <t>Bolsa plástica biodegradable u oxo biodegradable para la basura elaborada en material reciclable, de color rojo, tamaño 70 cm x 100 cm, calibre 1.5., paquete por 10 und</t>
  </si>
  <si>
    <t>Bolsa plástica biodegradable u oxo biodegradable para la basura elaborada en material reciclable, de color verde, tamaño 55 cm x 65 cm, calibre 1.2., paquete por 10 und.</t>
  </si>
  <si>
    <t>Bolsa plástica biodegradable u oxo biodegradable para la basura elaborada en material reciclable, de color verde, tamaño 70 cm x 100 cm, calibre 1.5., paquete por 10 und.</t>
  </si>
  <si>
    <t>Café  excelso tipo consumo nacional molido sin descafeinar bolsa tricapa x 500gr</t>
  </si>
  <si>
    <t>Cepillo de mano tipo plancha</t>
  </si>
  <si>
    <t>Cepillo industrial con cerdas duras de alta resistencia para grandes áreas. Con base plástica y gruesa para trabajo pesado, con mango industrial de 150 cm</t>
  </si>
  <si>
    <t>Cera Para Pisos  Líquida, Emulsionada Autobrillante, Por 3800 Cm3,  Con Fragancia. - blanca</t>
  </si>
  <si>
    <t>Chupa para sanitario, tipo campana sencilla, con mango fabricado en madera</t>
  </si>
  <si>
    <t>Destapa cañerias liquido frasco x 500 ml</t>
  </si>
  <si>
    <t>Detergente en polvo, presentación por 1 kg.</t>
  </si>
  <si>
    <t>Escoba cepillo lava carros</t>
  </si>
  <si>
    <t>Escobas fibra pastica plumillada cerda suave cabo largo, area de barrido 36 cm recto palo largo</t>
  </si>
  <si>
    <t>Filtro para greca para 120 tintos</t>
  </si>
  <si>
    <t>Guante negro para el hogar y la industria elaborado 100% latex ,  calibre de 35 m, talla 8 y 9, Par.</t>
  </si>
  <si>
    <t>Guante nitrilo  azul caja  x 100</t>
  </si>
  <si>
    <t>Guantes industrial bicolor elaborados en látex, calibre 25, tallas 8 y 9, par.</t>
  </si>
  <si>
    <t>Jabón lavaplatos crema con peso de 900g</t>
  </si>
  <si>
    <t>Jabón líquido para manos caja para dispensador 1000cc</t>
  </si>
  <si>
    <t>Jabón para ropa en barra azul</t>
  </si>
  <si>
    <t>Jarra de alumino 2 lts</t>
  </si>
  <si>
    <t>Jarras de vidrio de 3l</t>
  </si>
  <si>
    <t>Limpia vidrio frasco 500 ml.con atomizador</t>
  </si>
  <si>
    <t>Limpiador espuma antiestatica pantallas  240 ml</t>
  </si>
  <si>
    <t>Limpiador para pisos, garrafa, diferentes fragancias, unidad  por 3000 ml.</t>
  </si>
  <si>
    <t>Limpión en tela microfibra</t>
  </si>
  <si>
    <t>Lustra muebles multiuso liquido 240ml.</t>
  </si>
  <si>
    <t>Mezcladores de madera café bebidas calientes paqx500 de 12cm</t>
  </si>
  <si>
    <t>Mopa industrial set mopa avión 90 cm cabo 1,60 m blanco</t>
  </si>
  <si>
    <t xml:space="preserve">Mopa limpiavidrios 2 en 1 mango expaldible </t>
  </si>
  <si>
    <t>Paño abrasivo verde</t>
  </si>
  <si>
    <t xml:space="preserve">Paño absorbente paquete x 3 </t>
  </si>
  <si>
    <t>Papel higiénico de hoja sencilla, color blanco, 400 m de largo, y 9.8 cm de ancho, paca x 4 rollos.</t>
  </si>
  <si>
    <t>Papeleras plasticas para basura</t>
  </si>
  <si>
    <t>Plato ecologico cuadrado 16x16 paquete x 20 und.</t>
  </si>
  <si>
    <t>Recipientes plus altos 5 y 3 lts.  Plasticos</t>
  </si>
  <si>
    <t>Recogedor plastico con pestaña de caucho</t>
  </si>
  <si>
    <t>Rollo  papel limpión industrial, paca x 2 rollos</t>
  </si>
  <si>
    <t>Servilletas doble hoja x 100</t>
  </si>
  <si>
    <t>Tapa bocas quirurgico desechables empaque individual caja  x 50 (invima)</t>
  </si>
  <si>
    <t>Termo liso plastico 1 ltr  - térmico</t>
  </si>
  <si>
    <t>Toalla de papel, triple hoja, doblada en z, color blanco paquete x 150 toallas</t>
  </si>
  <si>
    <t>Trapero fabricado en fibra de algodón, con dimensión de las fibras igual a 35 cm, con mango de madera largo.</t>
  </si>
  <si>
    <t>Vaso cafetero de cartón 6 onzas paquete x 50 und.</t>
  </si>
  <si>
    <t>Vaso de cartón paq. X 50 und 8 onzas</t>
  </si>
  <si>
    <t>Vasos de cristal 12 onzas  </t>
  </si>
  <si>
    <t>GARRAFA</t>
  </si>
  <si>
    <t>BULTO</t>
  </si>
  <si>
    <t>FRASCO</t>
  </si>
  <si>
    <t>PACA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</si>
</sst>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2"/>
      <name val="Arial"/>
      <family val="2"/>
    </font>
    <font>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9" fillId="0" borderId="1" xfId="0" applyFont="1" applyFill="1" applyBorder="1" applyAlignment="1">
      <alignment vertical="center" wrapText="1"/>
    </xf>
    <xf numFmtId="0" fontId="30" fillId="0" borderId="1" xfId="0" applyFont="1" applyFill="1" applyBorder="1" applyAlignment="1">
      <alignment vertical="center" wrapText="1"/>
    </xf>
    <xf numFmtId="0" fontId="30" fillId="0" borderId="1" xfId="0" applyFont="1" applyFill="1" applyBorder="1" applyAlignment="1">
      <alignment vertical="center"/>
    </xf>
    <xf numFmtId="0" fontId="29" fillId="0" borderId="1" xfId="0" applyFont="1" applyFill="1" applyBorder="1" applyAlignment="1">
      <alignment horizontal="left" vertical="center" wrapText="1"/>
    </xf>
    <xf numFmtId="0" fontId="30" fillId="0" borderId="1" xfId="0" applyFont="1" applyFill="1" applyBorder="1" applyAlignment="1">
      <alignment horizontal="lef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5"/>
  <sheetViews>
    <sheetView tabSelected="1" zoomScale="70" zoomScaleNormal="70" zoomScaleSheetLayoutView="70" zoomScalePageLayoutView="55" workbookViewId="0">
      <selection activeCell="G52" sqref="G52"/>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57"/>
      <c r="B2" s="64" t="s">
        <v>0</v>
      </c>
      <c r="C2" s="64"/>
      <c r="D2" s="64"/>
      <c r="E2" s="64"/>
      <c r="F2" s="64"/>
      <c r="G2" s="64"/>
      <c r="H2" s="64"/>
      <c r="I2" s="64"/>
      <c r="J2" s="64"/>
      <c r="K2" s="64"/>
      <c r="L2" s="64"/>
      <c r="M2" s="64"/>
      <c r="N2" s="69" t="s">
        <v>40</v>
      </c>
      <c r="O2" s="69"/>
    </row>
    <row r="3" spans="1:15" ht="15.75" customHeight="1" x14ac:dyDescent="0.25">
      <c r="A3" s="57"/>
      <c r="B3" s="64" t="s">
        <v>1</v>
      </c>
      <c r="C3" s="64"/>
      <c r="D3" s="64"/>
      <c r="E3" s="64"/>
      <c r="F3" s="64"/>
      <c r="G3" s="64"/>
      <c r="H3" s="64"/>
      <c r="I3" s="64"/>
      <c r="J3" s="64"/>
      <c r="K3" s="64"/>
      <c r="L3" s="64"/>
      <c r="M3" s="64"/>
      <c r="N3" s="69" t="s">
        <v>38</v>
      </c>
      <c r="O3" s="69"/>
    </row>
    <row r="4" spans="1:15" ht="16.5" customHeight="1" x14ac:dyDescent="0.25">
      <c r="A4" s="57"/>
      <c r="B4" s="64" t="s">
        <v>37</v>
      </c>
      <c r="C4" s="64"/>
      <c r="D4" s="64"/>
      <c r="E4" s="64"/>
      <c r="F4" s="64"/>
      <c r="G4" s="64"/>
      <c r="H4" s="64"/>
      <c r="I4" s="64"/>
      <c r="J4" s="64"/>
      <c r="K4" s="64"/>
      <c r="L4" s="64"/>
      <c r="M4" s="64"/>
      <c r="N4" s="69" t="s">
        <v>39</v>
      </c>
      <c r="O4" s="69"/>
    </row>
    <row r="5" spans="1:15" ht="15" customHeight="1" x14ac:dyDescent="0.25">
      <c r="A5" s="57"/>
      <c r="B5" s="64"/>
      <c r="C5" s="64"/>
      <c r="D5" s="64"/>
      <c r="E5" s="64"/>
      <c r="F5" s="64"/>
      <c r="G5" s="64"/>
      <c r="H5" s="64"/>
      <c r="I5" s="64"/>
      <c r="J5" s="64"/>
      <c r="K5" s="64"/>
      <c r="L5" s="64"/>
      <c r="M5" s="64"/>
      <c r="N5" s="69" t="s">
        <v>27</v>
      </c>
      <c r="O5" s="69"/>
    </row>
    <row r="7" spans="1:15" x14ac:dyDescent="0.25">
      <c r="A7" s="12" t="s">
        <v>30</v>
      </c>
    </row>
    <row r="8" spans="1:15" x14ac:dyDescent="0.25">
      <c r="A8" s="13" t="s">
        <v>29</v>
      </c>
    </row>
    <row r="9" spans="1:15" ht="25.5" customHeight="1" x14ac:dyDescent="0.25">
      <c r="A9" s="39" t="s">
        <v>44</v>
      </c>
      <c r="B9" s="39"/>
      <c r="C9" s="14"/>
      <c r="E9" s="15" t="s">
        <v>21</v>
      </c>
      <c r="F9" s="44"/>
      <c r="G9" s="45"/>
      <c r="K9" s="16" t="s">
        <v>16</v>
      </c>
      <c r="L9" s="46"/>
      <c r="M9" s="47"/>
      <c r="N9" s="48"/>
    </row>
    <row r="10" spans="1:15" ht="15.75" thickBot="1" x14ac:dyDescent="0.3">
      <c r="A10" s="14"/>
      <c r="B10" s="14"/>
      <c r="C10" s="14"/>
      <c r="E10" s="17"/>
      <c r="F10" s="17"/>
      <c r="G10" s="17"/>
      <c r="K10" s="18"/>
      <c r="L10" s="19"/>
      <c r="M10" s="19"/>
      <c r="N10" s="19"/>
    </row>
    <row r="11" spans="1:15" ht="30.75" customHeight="1" thickBot="1" x14ac:dyDescent="0.3">
      <c r="A11" s="58" t="s">
        <v>26</v>
      </c>
      <c r="B11" s="59"/>
      <c r="C11" s="20"/>
      <c r="D11" s="41" t="s">
        <v>17</v>
      </c>
      <c r="E11" s="42"/>
      <c r="F11" s="42"/>
      <c r="G11" s="43"/>
      <c r="H11" s="7"/>
      <c r="I11" s="28"/>
      <c r="J11" s="28"/>
      <c r="K11" s="18"/>
    </row>
    <row r="12" spans="1:15" ht="15.75" thickBot="1" x14ac:dyDescent="0.3">
      <c r="A12" s="60"/>
      <c r="B12" s="61"/>
      <c r="C12" s="20"/>
      <c r="D12" s="21"/>
      <c r="E12" s="17"/>
      <c r="F12" s="17"/>
      <c r="G12" s="17"/>
      <c r="K12" s="18"/>
    </row>
    <row r="13" spans="1:15" ht="30" customHeight="1" thickBot="1" x14ac:dyDescent="0.3">
      <c r="A13" s="60"/>
      <c r="B13" s="61"/>
      <c r="C13" s="20"/>
      <c r="D13" s="41" t="s">
        <v>18</v>
      </c>
      <c r="E13" s="42"/>
      <c r="F13" s="42"/>
      <c r="G13" s="43"/>
      <c r="H13" s="7"/>
      <c r="I13" s="28"/>
      <c r="J13" s="28"/>
      <c r="K13" s="18"/>
    </row>
    <row r="14" spans="1:15" ht="18.75" customHeight="1" thickBot="1" x14ac:dyDescent="0.3">
      <c r="A14" s="60"/>
      <c r="B14" s="61"/>
      <c r="C14" s="20"/>
      <c r="E14" s="17"/>
      <c r="F14" s="17"/>
      <c r="G14" s="17"/>
      <c r="K14" s="18"/>
    </row>
    <row r="15" spans="1:15" ht="24" customHeight="1" thickBot="1" x14ac:dyDescent="0.3">
      <c r="A15" s="62"/>
      <c r="B15" s="63"/>
      <c r="C15" s="20"/>
      <c r="D15" s="41" t="s">
        <v>22</v>
      </c>
      <c r="E15" s="42"/>
      <c r="F15" s="42"/>
      <c r="G15" s="43"/>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32</v>
      </c>
      <c r="J18" s="23" t="s">
        <v>35</v>
      </c>
      <c r="K18" s="23" t="s">
        <v>6</v>
      </c>
      <c r="L18" s="23" t="s">
        <v>7</v>
      </c>
      <c r="M18" s="23" t="s">
        <v>8</v>
      </c>
      <c r="N18" s="23" t="s">
        <v>31</v>
      </c>
      <c r="O18" s="23" t="s">
        <v>9</v>
      </c>
    </row>
    <row r="19" spans="1:15" s="25" customFormat="1" x14ac:dyDescent="0.25">
      <c r="A19" s="26">
        <v>1</v>
      </c>
      <c r="B19" s="70" t="s">
        <v>47</v>
      </c>
      <c r="C19" s="33"/>
      <c r="D19" s="30">
        <v>1</v>
      </c>
      <c r="E19" s="30" t="s">
        <v>106</v>
      </c>
      <c r="F19" s="31"/>
      <c r="G19" s="32">
        <v>0</v>
      </c>
      <c r="H19" s="1">
        <f>+ROUND(F19*G19,0)</f>
        <v>0</v>
      </c>
      <c r="I19" s="32">
        <v>0</v>
      </c>
      <c r="J19" s="1">
        <f>ROUND(F19*I19,0)</f>
        <v>0</v>
      </c>
      <c r="K19" s="1">
        <f>ROUND(F19+H19+J19,0)</f>
        <v>0</v>
      </c>
      <c r="L19" s="1">
        <f>ROUND(F19*D19,0)</f>
        <v>0</v>
      </c>
      <c r="M19" s="1">
        <f>ROUND(D19*H19,0)</f>
        <v>0</v>
      </c>
      <c r="N19" s="1">
        <f>ROUND(J19*D19,0)</f>
        <v>0</v>
      </c>
      <c r="O19" s="2">
        <f>ROUND(L19+N19+M19,0)</f>
        <v>0</v>
      </c>
    </row>
    <row r="20" spans="1:15" s="25" customFormat="1" x14ac:dyDescent="0.25">
      <c r="A20" s="26">
        <v>2</v>
      </c>
      <c r="B20" s="70" t="s">
        <v>48</v>
      </c>
      <c r="C20" s="33"/>
      <c r="D20" s="30">
        <v>1</v>
      </c>
      <c r="E20" s="30" t="s">
        <v>106</v>
      </c>
      <c r="F20" s="31"/>
      <c r="G20" s="32">
        <v>0</v>
      </c>
      <c r="H20" s="1">
        <f t="shared" ref="H20:H21" si="0">+ROUND(F20*G20,0)</f>
        <v>0</v>
      </c>
      <c r="I20" s="32">
        <v>0</v>
      </c>
      <c r="J20" s="1">
        <f t="shared" ref="J20:J77" si="1">ROUND(F20*I20,0)</f>
        <v>0</v>
      </c>
      <c r="K20" s="1">
        <f t="shared" ref="K20:K77" si="2">ROUND(F20+H20+J20,0)</f>
        <v>0</v>
      </c>
      <c r="L20" s="1">
        <f t="shared" ref="L20:L77" si="3">ROUND(F20*D20,0)</f>
        <v>0</v>
      </c>
      <c r="M20" s="1">
        <f t="shared" ref="M20:M77" si="4">ROUND(D20*H20,0)</f>
        <v>0</v>
      </c>
      <c r="N20" s="1">
        <f t="shared" ref="N20:N77" si="5">ROUND(J20*D20,0)</f>
        <v>0</v>
      </c>
      <c r="O20" s="2">
        <f t="shared" ref="O20:O77" si="6">ROUND(L20+N20+M20,0)</f>
        <v>0</v>
      </c>
    </row>
    <row r="21" spans="1:15" s="25" customFormat="1" x14ac:dyDescent="0.25">
      <c r="A21" s="26">
        <v>3</v>
      </c>
      <c r="B21" s="71" t="s">
        <v>49</v>
      </c>
      <c r="C21" s="33"/>
      <c r="D21" s="30">
        <v>1</v>
      </c>
      <c r="E21" s="30" t="s">
        <v>43</v>
      </c>
      <c r="F21" s="31"/>
      <c r="G21" s="32">
        <v>0</v>
      </c>
      <c r="H21" s="1">
        <f t="shared" si="0"/>
        <v>0</v>
      </c>
      <c r="I21" s="32">
        <v>0</v>
      </c>
      <c r="J21" s="1">
        <f t="shared" si="1"/>
        <v>0</v>
      </c>
      <c r="K21" s="1">
        <f t="shared" si="2"/>
        <v>0</v>
      </c>
      <c r="L21" s="1">
        <f t="shared" si="3"/>
        <v>0</v>
      </c>
      <c r="M21" s="1">
        <f t="shared" si="4"/>
        <v>0</v>
      </c>
      <c r="N21" s="1">
        <f t="shared" si="5"/>
        <v>0</v>
      </c>
      <c r="O21" s="2">
        <f t="shared" si="6"/>
        <v>0</v>
      </c>
    </row>
    <row r="22" spans="1:15" s="25" customFormat="1" x14ac:dyDescent="0.25">
      <c r="A22" s="26">
        <v>4</v>
      </c>
      <c r="B22" s="71" t="s">
        <v>50</v>
      </c>
      <c r="C22" s="33"/>
      <c r="D22" s="30">
        <v>1</v>
      </c>
      <c r="E22" s="30" t="s">
        <v>45</v>
      </c>
      <c r="F22" s="31"/>
      <c r="G22" s="32">
        <v>0</v>
      </c>
      <c r="H22" s="1">
        <f>+ROUND(F22*G22,0)</f>
        <v>0</v>
      </c>
      <c r="I22" s="32">
        <v>0</v>
      </c>
      <c r="J22" s="1">
        <f>ROUND(F22*I22,0)</f>
        <v>0</v>
      </c>
      <c r="K22" s="1">
        <f>ROUND(F22+H22+J22,0)</f>
        <v>0</v>
      </c>
      <c r="L22" s="1">
        <f>ROUND(F22*D22,0)</f>
        <v>0</v>
      </c>
      <c r="M22" s="1">
        <f>ROUND(D22*H22,0)</f>
        <v>0</v>
      </c>
      <c r="N22" s="1">
        <f>ROUND(J22*D22,0)</f>
        <v>0</v>
      </c>
      <c r="O22" s="2">
        <f>ROUND(L22+N22+M22,0)</f>
        <v>0</v>
      </c>
    </row>
    <row r="23" spans="1:15" s="25" customFormat="1" x14ac:dyDescent="0.25">
      <c r="A23" s="26">
        <v>5</v>
      </c>
      <c r="B23" s="71" t="s">
        <v>51</v>
      </c>
      <c r="C23" s="33"/>
      <c r="D23" s="30">
        <v>1</v>
      </c>
      <c r="E23" s="30" t="s">
        <v>107</v>
      </c>
      <c r="F23" s="31"/>
      <c r="G23" s="32">
        <v>0</v>
      </c>
      <c r="H23" s="1">
        <f t="shared" ref="H23:H24" si="7">+ROUND(F23*G23,0)</f>
        <v>0</v>
      </c>
      <c r="I23" s="32">
        <v>0</v>
      </c>
      <c r="J23" s="1">
        <f t="shared" ref="J23:J24" si="8">ROUND(F23*I23,0)</f>
        <v>0</v>
      </c>
      <c r="K23" s="1">
        <f t="shared" ref="K23:K24" si="9">ROUND(F23+H23+J23,0)</f>
        <v>0</v>
      </c>
      <c r="L23" s="1">
        <f t="shared" ref="L23:L24" si="10">ROUND(F23*D23,0)</f>
        <v>0</v>
      </c>
      <c r="M23" s="1">
        <f t="shared" ref="M23:M24" si="11">ROUND(D23*H23,0)</f>
        <v>0</v>
      </c>
      <c r="N23" s="1">
        <f t="shared" ref="N23:N24" si="12">ROUND(J23*D23,0)</f>
        <v>0</v>
      </c>
      <c r="O23" s="2">
        <f t="shared" ref="O23:O24" si="13">ROUND(L23+N23+M23,0)</f>
        <v>0</v>
      </c>
    </row>
    <row r="24" spans="1:15" s="25" customFormat="1" x14ac:dyDescent="0.25">
      <c r="A24" s="26">
        <v>6</v>
      </c>
      <c r="B24" s="71" t="s">
        <v>52</v>
      </c>
      <c r="C24" s="33"/>
      <c r="D24" s="30">
        <v>1</v>
      </c>
      <c r="E24" s="30" t="s">
        <v>46</v>
      </c>
      <c r="F24" s="31"/>
      <c r="G24" s="32">
        <v>0</v>
      </c>
      <c r="H24" s="1">
        <f t="shared" si="7"/>
        <v>0</v>
      </c>
      <c r="I24" s="32">
        <v>0</v>
      </c>
      <c r="J24" s="1">
        <f t="shared" si="8"/>
        <v>0</v>
      </c>
      <c r="K24" s="1">
        <f t="shared" si="9"/>
        <v>0</v>
      </c>
      <c r="L24" s="1">
        <f t="shared" si="10"/>
        <v>0</v>
      </c>
      <c r="M24" s="1">
        <f t="shared" si="11"/>
        <v>0</v>
      </c>
      <c r="N24" s="1">
        <f t="shared" si="12"/>
        <v>0</v>
      </c>
      <c r="O24" s="2">
        <f t="shared" si="13"/>
        <v>0</v>
      </c>
    </row>
    <row r="25" spans="1:15" s="25" customFormat="1" x14ac:dyDescent="0.25">
      <c r="A25" s="26">
        <v>7</v>
      </c>
      <c r="B25" s="70" t="s">
        <v>53</v>
      </c>
      <c r="C25" s="33"/>
      <c r="D25" s="30">
        <v>1</v>
      </c>
      <c r="E25" s="30" t="s">
        <v>43</v>
      </c>
      <c r="F25" s="31"/>
      <c r="G25" s="32">
        <v>0</v>
      </c>
      <c r="H25" s="1">
        <f>+ROUND(F25*G25,0)</f>
        <v>0</v>
      </c>
      <c r="I25" s="32">
        <v>0</v>
      </c>
      <c r="J25" s="1">
        <f>ROUND(F25*I25,0)</f>
        <v>0</v>
      </c>
      <c r="K25" s="1">
        <f>ROUND(F25+H25+J25,0)</f>
        <v>0</v>
      </c>
      <c r="L25" s="1">
        <f>ROUND(F25*D25,0)</f>
        <v>0</v>
      </c>
      <c r="M25" s="1">
        <f>ROUND(D25*H25,0)</f>
        <v>0</v>
      </c>
      <c r="N25" s="1">
        <f>ROUND(J25*D25,0)</f>
        <v>0</v>
      </c>
      <c r="O25" s="2">
        <f>ROUND(L25+N25+M25,0)</f>
        <v>0</v>
      </c>
    </row>
    <row r="26" spans="1:15" s="25" customFormat="1" ht="30" x14ac:dyDescent="0.25">
      <c r="A26" s="26">
        <v>8</v>
      </c>
      <c r="B26" s="71" t="s">
        <v>54</v>
      </c>
      <c r="C26" s="33"/>
      <c r="D26" s="30">
        <v>1</v>
      </c>
      <c r="E26" s="30" t="s">
        <v>43</v>
      </c>
      <c r="F26" s="31"/>
      <c r="G26" s="32">
        <v>0</v>
      </c>
      <c r="H26" s="1">
        <f t="shared" ref="H26:H27" si="14">+ROUND(F26*G26,0)</f>
        <v>0</v>
      </c>
      <c r="I26" s="32">
        <v>0</v>
      </c>
      <c r="J26" s="1">
        <f t="shared" ref="J26:J27" si="15">ROUND(F26*I26,0)</f>
        <v>0</v>
      </c>
      <c r="K26" s="1">
        <f t="shared" ref="K26:K27" si="16">ROUND(F26+H26+J26,0)</f>
        <v>0</v>
      </c>
      <c r="L26" s="1">
        <f t="shared" ref="L26:L27" si="17">ROUND(F26*D26,0)</f>
        <v>0</v>
      </c>
      <c r="M26" s="1">
        <f t="shared" ref="M26:M27" si="18">ROUND(D26*H26,0)</f>
        <v>0</v>
      </c>
      <c r="N26" s="1">
        <f t="shared" ref="N26:N27" si="19">ROUND(J26*D26,0)</f>
        <v>0</v>
      </c>
      <c r="O26" s="2">
        <f t="shared" ref="O26:O27" si="20">ROUND(L26+N26+M26,0)</f>
        <v>0</v>
      </c>
    </row>
    <row r="27" spans="1:15" s="25" customFormat="1" ht="30" x14ac:dyDescent="0.25">
      <c r="A27" s="26">
        <v>9</v>
      </c>
      <c r="B27" s="71" t="s">
        <v>55</v>
      </c>
      <c r="C27" s="33"/>
      <c r="D27" s="30">
        <v>1</v>
      </c>
      <c r="E27" s="30" t="s">
        <v>106</v>
      </c>
      <c r="F27" s="31"/>
      <c r="G27" s="32">
        <v>0</v>
      </c>
      <c r="H27" s="1">
        <f t="shared" si="14"/>
        <v>0</v>
      </c>
      <c r="I27" s="32">
        <v>0</v>
      </c>
      <c r="J27" s="1">
        <f t="shared" si="15"/>
        <v>0</v>
      </c>
      <c r="K27" s="1">
        <f t="shared" si="16"/>
        <v>0</v>
      </c>
      <c r="L27" s="1">
        <f t="shared" si="17"/>
        <v>0</v>
      </c>
      <c r="M27" s="1">
        <f t="shared" si="18"/>
        <v>0</v>
      </c>
      <c r="N27" s="1">
        <f t="shared" si="19"/>
        <v>0</v>
      </c>
      <c r="O27" s="2">
        <f t="shared" si="20"/>
        <v>0</v>
      </c>
    </row>
    <row r="28" spans="1:15" s="25" customFormat="1" ht="45" x14ac:dyDescent="0.25">
      <c r="A28" s="26">
        <v>10</v>
      </c>
      <c r="B28" s="71" t="s">
        <v>56</v>
      </c>
      <c r="C28" s="33"/>
      <c r="D28" s="30">
        <v>1</v>
      </c>
      <c r="E28" s="30" t="s">
        <v>46</v>
      </c>
      <c r="F28" s="31"/>
      <c r="G28" s="32">
        <v>0</v>
      </c>
      <c r="H28" s="1">
        <f>+ROUND(F28*G28,0)</f>
        <v>0</v>
      </c>
      <c r="I28" s="32">
        <v>0</v>
      </c>
      <c r="J28" s="1">
        <f>ROUND(F28*I28,0)</f>
        <v>0</v>
      </c>
      <c r="K28" s="1">
        <f>ROUND(F28+H28+J28,0)</f>
        <v>0</v>
      </c>
      <c r="L28" s="1">
        <f>ROUND(F28*D28,0)</f>
        <v>0</v>
      </c>
      <c r="M28" s="1">
        <f>ROUND(D28*H28,0)</f>
        <v>0</v>
      </c>
      <c r="N28" s="1">
        <f>ROUND(J28*D28,0)</f>
        <v>0</v>
      </c>
      <c r="O28" s="2">
        <f>ROUND(L28+N28+M28,0)</f>
        <v>0</v>
      </c>
    </row>
    <row r="29" spans="1:15" s="25" customFormat="1" ht="45" x14ac:dyDescent="0.25">
      <c r="A29" s="26">
        <v>11</v>
      </c>
      <c r="B29" s="71" t="s">
        <v>57</v>
      </c>
      <c r="C29" s="33"/>
      <c r="D29" s="30">
        <v>1</v>
      </c>
      <c r="E29" s="30" t="s">
        <v>46</v>
      </c>
      <c r="F29" s="31"/>
      <c r="G29" s="32">
        <v>0</v>
      </c>
      <c r="H29" s="1">
        <f>+ROUND(F29*G29,0)</f>
        <v>0</v>
      </c>
      <c r="I29" s="32">
        <v>0</v>
      </c>
      <c r="J29" s="1">
        <f>ROUND(F29*I29,0)</f>
        <v>0</v>
      </c>
      <c r="K29" s="1">
        <f>ROUND(F29+H29+J29,0)</f>
        <v>0</v>
      </c>
      <c r="L29" s="1">
        <f>ROUND(F29*D29,0)</f>
        <v>0</v>
      </c>
      <c r="M29" s="1">
        <f>ROUND(D29*H29,0)</f>
        <v>0</v>
      </c>
      <c r="N29" s="1">
        <f>ROUND(J29*D29,0)</f>
        <v>0</v>
      </c>
      <c r="O29" s="2">
        <f>ROUND(L29+N29+M29,0)</f>
        <v>0</v>
      </c>
    </row>
    <row r="30" spans="1:15" s="25" customFormat="1" ht="45" x14ac:dyDescent="0.25">
      <c r="A30" s="26">
        <v>12</v>
      </c>
      <c r="B30" s="71" t="s">
        <v>58</v>
      </c>
      <c r="C30" s="33"/>
      <c r="D30" s="30">
        <v>1</v>
      </c>
      <c r="E30" s="30" t="s">
        <v>46</v>
      </c>
      <c r="F30" s="31"/>
      <c r="G30" s="32">
        <v>0</v>
      </c>
      <c r="H30" s="1">
        <f t="shared" ref="H30:H31" si="21">+ROUND(F30*G30,0)</f>
        <v>0</v>
      </c>
      <c r="I30" s="32">
        <v>0</v>
      </c>
      <c r="J30" s="1">
        <f t="shared" ref="J30:J31" si="22">ROUND(F30*I30,0)</f>
        <v>0</v>
      </c>
      <c r="K30" s="1">
        <f t="shared" ref="K30:K31" si="23">ROUND(F30+H30+J30,0)</f>
        <v>0</v>
      </c>
      <c r="L30" s="1">
        <f t="shared" ref="L30:L31" si="24">ROUND(F30*D30,0)</f>
        <v>0</v>
      </c>
      <c r="M30" s="1">
        <f t="shared" ref="M30:M31" si="25">ROUND(D30*H30,0)</f>
        <v>0</v>
      </c>
      <c r="N30" s="1">
        <f t="shared" ref="N30:N31" si="26">ROUND(J30*D30,0)</f>
        <v>0</v>
      </c>
      <c r="O30" s="2">
        <f t="shared" ref="O30:O31" si="27">ROUND(L30+N30+M30,0)</f>
        <v>0</v>
      </c>
    </row>
    <row r="31" spans="1:15" s="25" customFormat="1" ht="45" x14ac:dyDescent="0.25">
      <c r="A31" s="26">
        <v>13</v>
      </c>
      <c r="B31" s="71" t="s">
        <v>59</v>
      </c>
      <c r="C31" s="33"/>
      <c r="D31" s="30">
        <v>1</v>
      </c>
      <c r="E31" s="30" t="s">
        <v>46</v>
      </c>
      <c r="F31" s="31"/>
      <c r="G31" s="32">
        <v>0</v>
      </c>
      <c r="H31" s="1">
        <f t="shared" si="21"/>
        <v>0</v>
      </c>
      <c r="I31" s="32">
        <v>0</v>
      </c>
      <c r="J31" s="1">
        <f t="shared" si="22"/>
        <v>0</v>
      </c>
      <c r="K31" s="1">
        <f t="shared" si="23"/>
        <v>0</v>
      </c>
      <c r="L31" s="1">
        <f t="shared" si="24"/>
        <v>0</v>
      </c>
      <c r="M31" s="1">
        <f t="shared" si="25"/>
        <v>0</v>
      </c>
      <c r="N31" s="1">
        <f t="shared" si="26"/>
        <v>0</v>
      </c>
      <c r="O31" s="2">
        <f t="shared" si="27"/>
        <v>0</v>
      </c>
    </row>
    <row r="32" spans="1:15" s="25" customFormat="1" ht="45" x14ac:dyDescent="0.25">
      <c r="A32" s="26">
        <v>14</v>
      </c>
      <c r="B32" s="71" t="s">
        <v>60</v>
      </c>
      <c r="C32" s="33"/>
      <c r="D32" s="30">
        <v>1</v>
      </c>
      <c r="E32" s="30" t="s">
        <v>46</v>
      </c>
      <c r="F32" s="31"/>
      <c r="G32" s="32">
        <v>0</v>
      </c>
      <c r="H32" s="1">
        <f>+ROUND(F32*G32,0)</f>
        <v>0</v>
      </c>
      <c r="I32" s="32">
        <v>0</v>
      </c>
      <c r="J32" s="1">
        <f>ROUND(F32*I32,0)</f>
        <v>0</v>
      </c>
      <c r="K32" s="1">
        <f>ROUND(F32+H32+J32,0)</f>
        <v>0</v>
      </c>
      <c r="L32" s="1">
        <f>ROUND(F32*D32,0)</f>
        <v>0</v>
      </c>
      <c r="M32" s="1">
        <f>ROUND(D32*H32,0)</f>
        <v>0</v>
      </c>
      <c r="N32" s="1">
        <f>ROUND(J32*D32,0)</f>
        <v>0</v>
      </c>
      <c r="O32" s="2">
        <f>ROUND(L32+N32+M32,0)</f>
        <v>0</v>
      </c>
    </row>
    <row r="33" spans="1:15" s="25" customFormat="1" ht="45" x14ac:dyDescent="0.25">
      <c r="A33" s="26">
        <v>15</v>
      </c>
      <c r="B33" s="71" t="s">
        <v>61</v>
      </c>
      <c r="C33" s="33"/>
      <c r="D33" s="30">
        <v>1</v>
      </c>
      <c r="E33" s="30" t="s">
        <v>46</v>
      </c>
      <c r="F33" s="31"/>
      <c r="G33" s="32">
        <v>0</v>
      </c>
      <c r="H33" s="1">
        <f t="shared" ref="H33:H34" si="28">+ROUND(F33*G33,0)</f>
        <v>0</v>
      </c>
      <c r="I33" s="32">
        <v>0</v>
      </c>
      <c r="J33" s="1">
        <f t="shared" ref="J33:J34" si="29">ROUND(F33*I33,0)</f>
        <v>0</v>
      </c>
      <c r="K33" s="1">
        <f t="shared" ref="K33:K34" si="30">ROUND(F33+H33+J33,0)</f>
        <v>0</v>
      </c>
      <c r="L33" s="1">
        <f t="shared" ref="L33:L34" si="31">ROUND(F33*D33,0)</f>
        <v>0</v>
      </c>
      <c r="M33" s="1">
        <f t="shared" ref="M33:M34" si="32">ROUND(D33*H33,0)</f>
        <v>0</v>
      </c>
      <c r="N33" s="1">
        <f t="shared" ref="N33:N34" si="33">ROUND(J33*D33,0)</f>
        <v>0</v>
      </c>
      <c r="O33" s="2">
        <f t="shared" ref="O33:O34" si="34">ROUND(L33+N33+M33,0)</f>
        <v>0</v>
      </c>
    </row>
    <row r="34" spans="1:15" s="25" customFormat="1" ht="45" x14ac:dyDescent="0.25">
      <c r="A34" s="26">
        <v>16</v>
      </c>
      <c r="B34" s="71" t="s">
        <v>62</v>
      </c>
      <c r="C34" s="33"/>
      <c r="D34" s="30">
        <v>1</v>
      </c>
      <c r="E34" s="30" t="s">
        <v>46</v>
      </c>
      <c r="F34" s="31"/>
      <c r="G34" s="32">
        <v>0</v>
      </c>
      <c r="H34" s="1">
        <f t="shared" si="28"/>
        <v>0</v>
      </c>
      <c r="I34" s="32">
        <v>0</v>
      </c>
      <c r="J34" s="1">
        <f t="shared" si="29"/>
        <v>0</v>
      </c>
      <c r="K34" s="1">
        <f t="shared" si="30"/>
        <v>0</v>
      </c>
      <c r="L34" s="1">
        <f t="shared" si="31"/>
        <v>0</v>
      </c>
      <c r="M34" s="1">
        <f t="shared" si="32"/>
        <v>0</v>
      </c>
      <c r="N34" s="1">
        <f t="shared" si="33"/>
        <v>0</v>
      </c>
      <c r="O34" s="2">
        <f t="shared" si="34"/>
        <v>0</v>
      </c>
    </row>
    <row r="35" spans="1:15" s="25" customFormat="1" ht="45" x14ac:dyDescent="0.25">
      <c r="A35" s="26">
        <v>17</v>
      </c>
      <c r="B35" s="71" t="s">
        <v>63</v>
      </c>
      <c r="C35" s="33"/>
      <c r="D35" s="30">
        <v>1</v>
      </c>
      <c r="E35" s="30" t="s">
        <v>46</v>
      </c>
      <c r="F35" s="31"/>
      <c r="G35" s="32">
        <v>0</v>
      </c>
      <c r="H35" s="1">
        <f>+ROUND(F35*G35,0)</f>
        <v>0</v>
      </c>
      <c r="I35" s="32">
        <v>0</v>
      </c>
      <c r="J35" s="1">
        <f>ROUND(F35*I35,0)</f>
        <v>0</v>
      </c>
      <c r="K35" s="1">
        <f>ROUND(F35+H35+J35,0)</f>
        <v>0</v>
      </c>
      <c r="L35" s="1">
        <f>ROUND(F35*D35,0)</f>
        <v>0</v>
      </c>
      <c r="M35" s="1">
        <f>ROUND(D35*H35,0)</f>
        <v>0</v>
      </c>
      <c r="N35" s="1">
        <f>ROUND(J35*D35,0)</f>
        <v>0</v>
      </c>
      <c r="O35" s="2">
        <f>ROUND(L35+N35+M35,0)</f>
        <v>0</v>
      </c>
    </row>
    <row r="36" spans="1:15" s="25" customFormat="1" ht="30" x14ac:dyDescent="0.25">
      <c r="A36" s="26">
        <v>18</v>
      </c>
      <c r="B36" s="71" t="s">
        <v>64</v>
      </c>
      <c r="C36" s="33"/>
      <c r="D36" s="30">
        <v>1</v>
      </c>
      <c r="E36" s="30" t="s">
        <v>43</v>
      </c>
      <c r="F36" s="31"/>
      <c r="G36" s="32">
        <v>0</v>
      </c>
      <c r="H36" s="1">
        <f t="shared" ref="H36:H37" si="35">+ROUND(F36*G36,0)</f>
        <v>0</v>
      </c>
      <c r="I36" s="32">
        <v>0</v>
      </c>
      <c r="J36" s="1">
        <f t="shared" ref="J36:J37" si="36">ROUND(F36*I36,0)</f>
        <v>0</v>
      </c>
      <c r="K36" s="1">
        <f t="shared" ref="K36:K37" si="37">ROUND(F36+H36+J36,0)</f>
        <v>0</v>
      </c>
      <c r="L36" s="1">
        <f t="shared" ref="L36:L37" si="38">ROUND(F36*D36,0)</f>
        <v>0</v>
      </c>
      <c r="M36" s="1">
        <f t="shared" ref="M36:M37" si="39">ROUND(D36*H36,0)</f>
        <v>0</v>
      </c>
      <c r="N36" s="1">
        <f t="shared" ref="N36:N37" si="40">ROUND(J36*D36,0)</f>
        <v>0</v>
      </c>
      <c r="O36" s="2">
        <f t="shared" ref="O36:O37" si="41">ROUND(L36+N36+M36,0)</f>
        <v>0</v>
      </c>
    </row>
    <row r="37" spans="1:15" s="25" customFormat="1" x14ac:dyDescent="0.25">
      <c r="A37" s="26">
        <v>19</v>
      </c>
      <c r="B37" s="71" t="s">
        <v>65</v>
      </c>
      <c r="C37" s="33"/>
      <c r="D37" s="30">
        <v>1</v>
      </c>
      <c r="E37" s="30" t="s">
        <v>43</v>
      </c>
      <c r="F37" s="31"/>
      <c r="G37" s="32">
        <v>0</v>
      </c>
      <c r="H37" s="1">
        <f t="shared" si="35"/>
        <v>0</v>
      </c>
      <c r="I37" s="32">
        <v>0</v>
      </c>
      <c r="J37" s="1">
        <f t="shared" si="36"/>
        <v>0</v>
      </c>
      <c r="K37" s="1">
        <f t="shared" si="37"/>
        <v>0</v>
      </c>
      <c r="L37" s="1">
        <f t="shared" si="38"/>
        <v>0</v>
      </c>
      <c r="M37" s="1">
        <f t="shared" si="39"/>
        <v>0</v>
      </c>
      <c r="N37" s="1">
        <f t="shared" si="40"/>
        <v>0</v>
      </c>
      <c r="O37" s="2">
        <f t="shared" si="41"/>
        <v>0</v>
      </c>
    </row>
    <row r="38" spans="1:15" s="25" customFormat="1" ht="45" x14ac:dyDescent="0.25">
      <c r="A38" s="26">
        <v>20</v>
      </c>
      <c r="B38" s="71" t="s">
        <v>66</v>
      </c>
      <c r="C38" s="33"/>
      <c r="D38" s="30">
        <v>1</v>
      </c>
      <c r="E38" s="30" t="s">
        <v>43</v>
      </c>
      <c r="F38" s="31"/>
      <c r="G38" s="32">
        <v>0</v>
      </c>
      <c r="H38" s="1">
        <f>+ROUND(F38*G38,0)</f>
        <v>0</v>
      </c>
      <c r="I38" s="32">
        <v>0</v>
      </c>
      <c r="J38" s="1">
        <f>ROUND(F38*I38,0)</f>
        <v>0</v>
      </c>
      <c r="K38" s="1">
        <f>ROUND(F38+H38+J38,0)</f>
        <v>0</v>
      </c>
      <c r="L38" s="1">
        <f>ROUND(F38*D38,0)</f>
        <v>0</v>
      </c>
      <c r="M38" s="1">
        <f>ROUND(D38*H38,0)</f>
        <v>0</v>
      </c>
      <c r="N38" s="1">
        <f>ROUND(J38*D38,0)</f>
        <v>0</v>
      </c>
      <c r="O38" s="2">
        <f>ROUND(L38+N38+M38,0)</f>
        <v>0</v>
      </c>
    </row>
    <row r="39" spans="1:15" s="25" customFormat="1" ht="30" x14ac:dyDescent="0.25">
      <c r="A39" s="26">
        <v>21</v>
      </c>
      <c r="B39" s="71" t="s">
        <v>67</v>
      </c>
      <c r="C39" s="33"/>
      <c r="D39" s="30">
        <v>1</v>
      </c>
      <c r="E39" s="30" t="s">
        <v>106</v>
      </c>
      <c r="F39" s="31"/>
      <c r="G39" s="32">
        <v>0</v>
      </c>
      <c r="H39" s="1">
        <f t="shared" ref="H39:H40" si="42">+ROUND(F39*G39,0)</f>
        <v>0</v>
      </c>
      <c r="I39" s="32">
        <v>0</v>
      </c>
      <c r="J39" s="1">
        <f t="shared" ref="J39:J40" si="43">ROUND(F39*I39,0)</f>
        <v>0</v>
      </c>
      <c r="K39" s="1">
        <f t="shared" ref="K39:K40" si="44">ROUND(F39+H39+J39,0)</f>
        <v>0</v>
      </c>
      <c r="L39" s="1">
        <f t="shared" ref="L39:L40" si="45">ROUND(F39*D39,0)</f>
        <v>0</v>
      </c>
      <c r="M39" s="1">
        <f t="shared" ref="M39:M40" si="46">ROUND(D39*H39,0)</f>
        <v>0</v>
      </c>
      <c r="N39" s="1">
        <f t="shared" ref="N39:N40" si="47">ROUND(J39*D39,0)</f>
        <v>0</v>
      </c>
      <c r="O39" s="2">
        <f t="shared" ref="O39:O40" si="48">ROUND(L39+N39+M39,0)</f>
        <v>0</v>
      </c>
    </row>
    <row r="40" spans="1:15" s="25" customFormat="1" ht="30" x14ac:dyDescent="0.25">
      <c r="A40" s="26">
        <v>22</v>
      </c>
      <c r="B40" s="71" t="s">
        <v>68</v>
      </c>
      <c r="C40" s="33"/>
      <c r="D40" s="30">
        <v>1</v>
      </c>
      <c r="E40" s="30" t="s">
        <v>43</v>
      </c>
      <c r="F40" s="31"/>
      <c r="G40" s="32">
        <v>0</v>
      </c>
      <c r="H40" s="1">
        <f t="shared" si="42"/>
        <v>0</v>
      </c>
      <c r="I40" s="32">
        <v>0</v>
      </c>
      <c r="J40" s="1">
        <f t="shared" si="43"/>
        <v>0</v>
      </c>
      <c r="K40" s="1">
        <f t="shared" si="44"/>
        <v>0</v>
      </c>
      <c r="L40" s="1">
        <f t="shared" si="45"/>
        <v>0</v>
      </c>
      <c r="M40" s="1">
        <f t="shared" si="46"/>
        <v>0</v>
      </c>
      <c r="N40" s="1">
        <f t="shared" si="47"/>
        <v>0</v>
      </c>
      <c r="O40" s="2">
        <f t="shared" si="48"/>
        <v>0</v>
      </c>
    </row>
    <row r="41" spans="1:15" s="25" customFormat="1" x14ac:dyDescent="0.25">
      <c r="A41" s="26">
        <v>23</v>
      </c>
      <c r="B41" s="71" t="s">
        <v>69</v>
      </c>
      <c r="C41" s="33"/>
      <c r="D41" s="30">
        <v>1</v>
      </c>
      <c r="E41" s="30" t="s">
        <v>108</v>
      </c>
      <c r="F41" s="31"/>
      <c r="G41" s="32">
        <v>0</v>
      </c>
      <c r="H41" s="1">
        <f>+ROUND(F41*G41,0)</f>
        <v>0</v>
      </c>
      <c r="I41" s="32">
        <v>0</v>
      </c>
      <c r="J41" s="1">
        <f>ROUND(F41*I41,0)</f>
        <v>0</v>
      </c>
      <c r="K41" s="1">
        <f>ROUND(F41+H41+J41,0)</f>
        <v>0</v>
      </c>
      <c r="L41" s="1">
        <f>ROUND(F41*D41,0)</f>
        <v>0</v>
      </c>
      <c r="M41" s="1">
        <f>ROUND(D41*H41,0)</f>
        <v>0</v>
      </c>
      <c r="N41" s="1">
        <f>ROUND(J41*D41,0)</f>
        <v>0</v>
      </c>
      <c r="O41" s="2">
        <f>ROUND(L41+N41+M41,0)</f>
        <v>0</v>
      </c>
    </row>
    <row r="42" spans="1:15" s="25" customFormat="1" x14ac:dyDescent="0.25">
      <c r="A42" s="26">
        <v>24</v>
      </c>
      <c r="B42" s="71" t="s">
        <v>70</v>
      </c>
      <c r="C42" s="33"/>
      <c r="D42" s="30">
        <v>1</v>
      </c>
      <c r="E42" s="30" t="s">
        <v>43</v>
      </c>
      <c r="F42" s="31"/>
      <c r="G42" s="32">
        <v>0</v>
      </c>
      <c r="H42" s="1">
        <f t="shared" ref="H42:H43" si="49">+ROUND(F42*G42,0)</f>
        <v>0</v>
      </c>
      <c r="I42" s="32">
        <v>0</v>
      </c>
      <c r="J42" s="1">
        <f t="shared" ref="J42:J43" si="50">ROUND(F42*I42,0)</f>
        <v>0</v>
      </c>
      <c r="K42" s="1">
        <f t="shared" ref="K42:K43" si="51">ROUND(F42+H42+J42,0)</f>
        <v>0</v>
      </c>
      <c r="L42" s="1">
        <f t="shared" ref="L42:L43" si="52">ROUND(F42*D42,0)</f>
        <v>0</v>
      </c>
      <c r="M42" s="1">
        <f t="shared" ref="M42:M43" si="53">ROUND(D42*H42,0)</f>
        <v>0</v>
      </c>
      <c r="N42" s="1">
        <f t="shared" ref="N42:N43" si="54">ROUND(J42*D42,0)</f>
        <v>0</v>
      </c>
      <c r="O42" s="2">
        <f t="shared" ref="O42:O43" si="55">ROUND(L42+N42+M42,0)</f>
        <v>0</v>
      </c>
    </row>
    <row r="43" spans="1:15" s="25" customFormat="1" x14ac:dyDescent="0.25">
      <c r="A43" s="26">
        <v>25</v>
      </c>
      <c r="B43" s="71" t="s">
        <v>71</v>
      </c>
      <c r="C43" s="33"/>
      <c r="D43" s="30">
        <v>1</v>
      </c>
      <c r="E43" s="30" t="s">
        <v>43</v>
      </c>
      <c r="F43" s="31"/>
      <c r="G43" s="32">
        <v>0</v>
      </c>
      <c r="H43" s="1">
        <f t="shared" si="49"/>
        <v>0</v>
      </c>
      <c r="I43" s="32">
        <v>0</v>
      </c>
      <c r="J43" s="1">
        <f t="shared" si="50"/>
        <v>0</v>
      </c>
      <c r="K43" s="1">
        <f t="shared" si="51"/>
        <v>0</v>
      </c>
      <c r="L43" s="1">
        <f t="shared" si="52"/>
        <v>0</v>
      </c>
      <c r="M43" s="1">
        <f t="shared" si="53"/>
        <v>0</v>
      </c>
      <c r="N43" s="1">
        <f t="shared" si="54"/>
        <v>0</v>
      </c>
      <c r="O43" s="2">
        <f t="shared" si="55"/>
        <v>0</v>
      </c>
    </row>
    <row r="44" spans="1:15" s="25" customFormat="1" ht="30" x14ac:dyDescent="0.25">
      <c r="A44" s="26">
        <v>26</v>
      </c>
      <c r="B44" s="71" t="s">
        <v>72</v>
      </c>
      <c r="C44" s="33"/>
      <c r="D44" s="30">
        <v>1</v>
      </c>
      <c r="E44" s="30" t="s">
        <v>43</v>
      </c>
      <c r="F44" s="31"/>
      <c r="G44" s="32">
        <v>0</v>
      </c>
      <c r="H44" s="1">
        <f>+ROUND(F44*G44,0)</f>
        <v>0</v>
      </c>
      <c r="I44" s="32">
        <v>0</v>
      </c>
      <c r="J44" s="1">
        <f>ROUND(F44*I44,0)</f>
        <v>0</v>
      </c>
      <c r="K44" s="1">
        <f>ROUND(F44+H44+J44,0)</f>
        <v>0</v>
      </c>
      <c r="L44" s="1">
        <f>ROUND(F44*D44,0)</f>
        <v>0</v>
      </c>
      <c r="M44" s="1">
        <f>ROUND(D44*H44,0)</f>
        <v>0</v>
      </c>
      <c r="N44" s="1">
        <f>ROUND(J44*D44,0)</f>
        <v>0</v>
      </c>
      <c r="O44" s="2">
        <f>ROUND(L44+N44+M44,0)</f>
        <v>0</v>
      </c>
    </row>
    <row r="45" spans="1:15" s="25" customFormat="1" x14ac:dyDescent="0.25">
      <c r="A45" s="26">
        <v>27</v>
      </c>
      <c r="B45" s="71" t="s">
        <v>73</v>
      </c>
      <c r="C45" s="33"/>
      <c r="D45" s="30">
        <v>1</v>
      </c>
      <c r="E45" s="30" t="s">
        <v>43</v>
      </c>
      <c r="F45" s="31"/>
      <c r="G45" s="32">
        <v>0</v>
      </c>
      <c r="H45" s="1">
        <f t="shared" ref="H45:H46" si="56">+ROUND(F45*G45,0)</f>
        <v>0</v>
      </c>
      <c r="I45" s="32">
        <v>0</v>
      </c>
      <c r="J45" s="1">
        <f t="shared" ref="J45:J46" si="57">ROUND(F45*I45,0)</f>
        <v>0</v>
      </c>
      <c r="K45" s="1">
        <f t="shared" ref="K45:K46" si="58">ROUND(F45+H45+J45,0)</f>
        <v>0</v>
      </c>
      <c r="L45" s="1">
        <f t="shared" ref="L45:L46" si="59">ROUND(F45*D45,0)</f>
        <v>0</v>
      </c>
      <c r="M45" s="1">
        <f t="shared" ref="M45:M46" si="60">ROUND(D45*H45,0)</f>
        <v>0</v>
      </c>
      <c r="N45" s="1">
        <f t="shared" ref="N45:N46" si="61">ROUND(J45*D45,0)</f>
        <v>0</v>
      </c>
      <c r="O45" s="2">
        <f t="shared" ref="O45:O46" si="62">ROUND(L45+N45+M45,0)</f>
        <v>0</v>
      </c>
    </row>
    <row r="46" spans="1:15" s="25" customFormat="1" ht="30" x14ac:dyDescent="0.25">
      <c r="A46" s="26">
        <v>28</v>
      </c>
      <c r="B46" s="71" t="s">
        <v>74</v>
      </c>
      <c r="C46" s="33"/>
      <c r="D46" s="30">
        <v>1</v>
      </c>
      <c r="E46" s="30" t="s">
        <v>43</v>
      </c>
      <c r="F46" s="31"/>
      <c r="G46" s="32">
        <v>0</v>
      </c>
      <c r="H46" s="1">
        <f t="shared" si="56"/>
        <v>0</v>
      </c>
      <c r="I46" s="32">
        <v>0</v>
      </c>
      <c r="J46" s="1">
        <f t="shared" si="57"/>
        <v>0</v>
      </c>
      <c r="K46" s="1">
        <f t="shared" si="58"/>
        <v>0</v>
      </c>
      <c r="L46" s="1">
        <f t="shared" si="59"/>
        <v>0</v>
      </c>
      <c r="M46" s="1">
        <f t="shared" si="60"/>
        <v>0</v>
      </c>
      <c r="N46" s="1">
        <f t="shared" si="61"/>
        <v>0</v>
      </c>
      <c r="O46" s="2">
        <f t="shared" si="62"/>
        <v>0</v>
      </c>
    </row>
    <row r="47" spans="1:15" s="25" customFormat="1" x14ac:dyDescent="0.25">
      <c r="A47" s="26">
        <v>29</v>
      </c>
      <c r="B47" s="71" t="s">
        <v>75</v>
      </c>
      <c r="C47" s="33"/>
      <c r="D47" s="30">
        <v>1</v>
      </c>
      <c r="E47" s="30" t="s">
        <v>45</v>
      </c>
      <c r="F47" s="31"/>
      <c r="G47" s="32">
        <v>0</v>
      </c>
      <c r="H47" s="1">
        <f>+ROUND(F47*G47,0)</f>
        <v>0</v>
      </c>
      <c r="I47" s="32">
        <v>0</v>
      </c>
      <c r="J47" s="1">
        <f>ROUND(F47*I47,0)</f>
        <v>0</v>
      </c>
      <c r="K47" s="1">
        <f>ROUND(F47+H47+J47,0)</f>
        <v>0</v>
      </c>
      <c r="L47" s="1">
        <f>ROUND(F47*D47,0)</f>
        <v>0</v>
      </c>
      <c r="M47" s="1">
        <f>ROUND(D47*H47,0)</f>
        <v>0</v>
      </c>
      <c r="N47" s="1">
        <f>ROUND(J47*D47,0)</f>
        <v>0</v>
      </c>
      <c r="O47" s="2">
        <f>ROUND(L47+N47+M47,0)</f>
        <v>0</v>
      </c>
    </row>
    <row r="48" spans="1:15" s="25" customFormat="1" ht="30" x14ac:dyDescent="0.25">
      <c r="A48" s="26">
        <v>30</v>
      </c>
      <c r="B48" s="71" t="s">
        <v>76</v>
      </c>
      <c r="C48" s="33"/>
      <c r="D48" s="30">
        <v>1</v>
      </c>
      <c r="E48" s="30" t="s">
        <v>43</v>
      </c>
      <c r="F48" s="31"/>
      <c r="G48" s="32">
        <v>0</v>
      </c>
      <c r="H48" s="1">
        <f t="shared" ref="H48:H49" si="63">+ROUND(F48*G48,0)</f>
        <v>0</v>
      </c>
      <c r="I48" s="32">
        <v>0</v>
      </c>
      <c r="J48" s="1">
        <f t="shared" ref="J48:J49" si="64">ROUND(F48*I48,0)</f>
        <v>0</v>
      </c>
      <c r="K48" s="1">
        <f t="shared" ref="K48:K49" si="65">ROUND(F48+H48+J48,0)</f>
        <v>0</v>
      </c>
      <c r="L48" s="1">
        <f t="shared" ref="L48:L49" si="66">ROUND(F48*D48,0)</f>
        <v>0</v>
      </c>
      <c r="M48" s="1">
        <f t="shared" ref="M48:M49" si="67">ROUND(D48*H48,0)</f>
        <v>0</v>
      </c>
      <c r="N48" s="1">
        <f t="shared" ref="N48:N49" si="68">ROUND(J48*D48,0)</f>
        <v>0</v>
      </c>
      <c r="O48" s="2">
        <f t="shared" ref="O48:O49" si="69">ROUND(L48+N48+M48,0)</f>
        <v>0</v>
      </c>
    </row>
    <row r="49" spans="1:15" s="25" customFormat="1" x14ac:dyDescent="0.25">
      <c r="A49" s="26">
        <v>31</v>
      </c>
      <c r="B49" s="71" t="s">
        <v>77</v>
      </c>
      <c r="C49" s="33"/>
      <c r="D49" s="30">
        <v>1</v>
      </c>
      <c r="E49" s="30" t="s">
        <v>43</v>
      </c>
      <c r="F49" s="31"/>
      <c r="G49" s="32">
        <v>0</v>
      </c>
      <c r="H49" s="1">
        <f t="shared" si="63"/>
        <v>0</v>
      </c>
      <c r="I49" s="32">
        <v>0</v>
      </c>
      <c r="J49" s="1">
        <f t="shared" si="64"/>
        <v>0</v>
      </c>
      <c r="K49" s="1">
        <f t="shared" si="65"/>
        <v>0</v>
      </c>
      <c r="L49" s="1">
        <f t="shared" si="66"/>
        <v>0</v>
      </c>
      <c r="M49" s="1">
        <f t="shared" si="67"/>
        <v>0</v>
      </c>
      <c r="N49" s="1">
        <f t="shared" si="68"/>
        <v>0</v>
      </c>
      <c r="O49" s="2">
        <f t="shared" si="69"/>
        <v>0</v>
      </c>
    </row>
    <row r="50" spans="1:15" s="25" customFormat="1" x14ac:dyDescent="0.25">
      <c r="A50" s="26">
        <v>32</v>
      </c>
      <c r="B50" s="71" t="s">
        <v>78</v>
      </c>
      <c r="C50" s="33"/>
      <c r="D50" s="30">
        <v>1</v>
      </c>
      <c r="E50" s="30" t="s">
        <v>43</v>
      </c>
      <c r="F50" s="31"/>
      <c r="G50" s="32">
        <v>0</v>
      </c>
      <c r="H50" s="1">
        <f>+ROUND(F50*G50,0)</f>
        <v>0</v>
      </c>
      <c r="I50" s="32">
        <v>0</v>
      </c>
      <c r="J50" s="1">
        <f>ROUND(F50*I50,0)</f>
        <v>0</v>
      </c>
      <c r="K50" s="1">
        <f>ROUND(F50+H50+J50,0)</f>
        <v>0</v>
      </c>
      <c r="L50" s="1">
        <f>ROUND(F50*D50,0)</f>
        <v>0</v>
      </c>
      <c r="M50" s="1">
        <f>ROUND(D50*H50,0)</f>
        <v>0</v>
      </c>
      <c r="N50" s="1">
        <f>ROUND(J50*D50,0)</f>
        <v>0</v>
      </c>
      <c r="O50" s="2">
        <f>ROUND(L50+N50+M50,0)</f>
        <v>0</v>
      </c>
    </row>
    <row r="51" spans="1:15" s="25" customFormat="1" x14ac:dyDescent="0.25">
      <c r="A51" s="26">
        <v>33</v>
      </c>
      <c r="B51" s="71" t="s">
        <v>79</v>
      </c>
      <c r="C51" s="33"/>
      <c r="D51" s="30">
        <v>1</v>
      </c>
      <c r="E51" s="30" t="s">
        <v>43</v>
      </c>
      <c r="F51" s="31"/>
      <c r="G51" s="32">
        <v>0</v>
      </c>
      <c r="H51" s="1">
        <f t="shared" ref="H51:H52" si="70">+ROUND(F51*G51,0)</f>
        <v>0</v>
      </c>
      <c r="I51" s="32">
        <v>0</v>
      </c>
      <c r="J51" s="1">
        <f t="shared" ref="J51:J52" si="71">ROUND(F51*I51,0)</f>
        <v>0</v>
      </c>
      <c r="K51" s="1">
        <f t="shared" ref="K51:K52" si="72">ROUND(F51+H51+J51,0)</f>
        <v>0</v>
      </c>
      <c r="L51" s="1">
        <f t="shared" ref="L51:L52" si="73">ROUND(F51*D51,0)</f>
        <v>0</v>
      </c>
      <c r="M51" s="1">
        <f t="shared" ref="M51:M52" si="74">ROUND(D51*H51,0)</f>
        <v>0</v>
      </c>
      <c r="N51" s="1">
        <f t="shared" ref="N51:N52" si="75">ROUND(J51*D51,0)</f>
        <v>0</v>
      </c>
      <c r="O51" s="2">
        <f t="shared" ref="O51:O52" si="76">ROUND(L51+N51+M51,0)</f>
        <v>0</v>
      </c>
    </row>
    <row r="52" spans="1:15" s="25" customFormat="1" x14ac:dyDescent="0.25">
      <c r="A52" s="26">
        <v>34</v>
      </c>
      <c r="B52" s="70" t="s">
        <v>80</v>
      </c>
      <c r="C52" s="33"/>
      <c r="D52" s="30">
        <v>1</v>
      </c>
      <c r="E52" s="30" t="s">
        <v>43</v>
      </c>
      <c r="F52" s="31"/>
      <c r="G52" s="32">
        <v>0</v>
      </c>
      <c r="H52" s="1">
        <f t="shared" si="70"/>
        <v>0</v>
      </c>
      <c r="I52" s="32">
        <v>0</v>
      </c>
      <c r="J52" s="1">
        <f t="shared" si="71"/>
        <v>0</v>
      </c>
      <c r="K52" s="1">
        <f t="shared" si="72"/>
        <v>0</v>
      </c>
      <c r="L52" s="1">
        <f t="shared" si="73"/>
        <v>0</v>
      </c>
      <c r="M52" s="1">
        <f t="shared" si="74"/>
        <v>0</v>
      </c>
      <c r="N52" s="1">
        <f t="shared" si="75"/>
        <v>0</v>
      </c>
      <c r="O52" s="2">
        <f t="shared" si="76"/>
        <v>0</v>
      </c>
    </row>
    <row r="53" spans="1:15" s="25" customFormat="1" x14ac:dyDescent="0.25">
      <c r="A53" s="26">
        <v>35</v>
      </c>
      <c r="B53" s="72" t="s">
        <v>81</v>
      </c>
      <c r="C53" s="33"/>
      <c r="D53" s="30">
        <v>1</v>
      </c>
      <c r="E53" s="30" t="s">
        <v>43</v>
      </c>
      <c r="F53" s="31"/>
      <c r="G53" s="32">
        <v>0</v>
      </c>
      <c r="H53" s="1">
        <f>+ROUND(F53*G53,0)</f>
        <v>0</v>
      </c>
      <c r="I53" s="32">
        <v>0</v>
      </c>
      <c r="J53" s="1">
        <f>ROUND(F53*I53,0)</f>
        <v>0</v>
      </c>
      <c r="K53" s="1">
        <f>ROUND(F53+H53+J53,0)</f>
        <v>0</v>
      </c>
      <c r="L53" s="1">
        <f>ROUND(F53*D53,0)</f>
        <v>0</v>
      </c>
      <c r="M53" s="1">
        <f>ROUND(D53*H53,0)</f>
        <v>0</v>
      </c>
      <c r="N53" s="1">
        <f>ROUND(J53*D53,0)</f>
        <v>0</v>
      </c>
      <c r="O53" s="2">
        <f>ROUND(L53+N53+M53,0)</f>
        <v>0</v>
      </c>
    </row>
    <row r="54" spans="1:15" s="25" customFormat="1" x14ac:dyDescent="0.25">
      <c r="A54" s="26">
        <v>36</v>
      </c>
      <c r="B54" s="71" t="s">
        <v>82</v>
      </c>
      <c r="C54" s="33"/>
      <c r="D54" s="30">
        <v>1</v>
      </c>
      <c r="E54" s="30" t="s">
        <v>43</v>
      </c>
      <c r="F54" s="31"/>
      <c r="G54" s="32">
        <v>0</v>
      </c>
      <c r="H54" s="1">
        <f t="shared" ref="H54:H55" si="77">+ROUND(F54*G54,0)</f>
        <v>0</v>
      </c>
      <c r="I54" s="32">
        <v>0</v>
      </c>
      <c r="J54" s="1">
        <f t="shared" ref="J54:J55" si="78">ROUND(F54*I54,0)</f>
        <v>0</v>
      </c>
      <c r="K54" s="1">
        <f t="shared" ref="K54:K55" si="79">ROUND(F54+H54+J54,0)</f>
        <v>0</v>
      </c>
      <c r="L54" s="1">
        <f t="shared" ref="L54:L55" si="80">ROUND(F54*D54,0)</f>
        <v>0</v>
      </c>
      <c r="M54" s="1">
        <f t="shared" ref="M54:M55" si="81">ROUND(D54*H54,0)</f>
        <v>0</v>
      </c>
      <c r="N54" s="1">
        <f t="shared" ref="N54:N55" si="82">ROUND(J54*D54,0)</f>
        <v>0</v>
      </c>
      <c r="O54" s="2">
        <f t="shared" ref="O54:O55" si="83">ROUND(L54+N54+M54,0)</f>
        <v>0</v>
      </c>
    </row>
    <row r="55" spans="1:15" s="25" customFormat="1" x14ac:dyDescent="0.25">
      <c r="A55" s="26">
        <v>37</v>
      </c>
      <c r="B55" s="71" t="s">
        <v>83</v>
      </c>
      <c r="C55" s="33"/>
      <c r="D55" s="30">
        <v>1</v>
      </c>
      <c r="E55" s="30" t="s">
        <v>43</v>
      </c>
      <c r="F55" s="31"/>
      <c r="G55" s="32">
        <v>0</v>
      </c>
      <c r="H55" s="1">
        <f t="shared" si="77"/>
        <v>0</v>
      </c>
      <c r="I55" s="32">
        <v>0</v>
      </c>
      <c r="J55" s="1">
        <f t="shared" si="78"/>
        <v>0</v>
      </c>
      <c r="K55" s="1">
        <f t="shared" si="79"/>
        <v>0</v>
      </c>
      <c r="L55" s="1">
        <f t="shared" si="80"/>
        <v>0</v>
      </c>
      <c r="M55" s="1">
        <f t="shared" si="81"/>
        <v>0</v>
      </c>
      <c r="N55" s="1">
        <f t="shared" si="82"/>
        <v>0</v>
      </c>
      <c r="O55" s="2">
        <f t="shared" si="83"/>
        <v>0</v>
      </c>
    </row>
    <row r="56" spans="1:15" s="25" customFormat="1" ht="30" x14ac:dyDescent="0.25">
      <c r="A56" s="26">
        <v>38</v>
      </c>
      <c r="B56" s="71" t="s">
        <v>84</v>
      </c>
      <c r="C56" s="33"/>
      <c r="D56" s="30">
        <v>1</v>
      </c>
      <c r="E56" s="30" t="s">
        <v>106</v>
      </c>
      <c r="F56" s="31"/>
      <c r="G56" s="32">
        <v>0</v>
      </c>
      <c r="H56" s="1">
        <f>+ROUND(F56*G56,0)</f>
        <v>0</v>
      </c>
      <c r="I56" s="32">
        <v>0</v>
      </c>
      <c r="J56" s="1">
        <f>ROUND(F56*I56,0)</f>
        <v>0</v>
      </c>
      <c r="K56" s="1">
        <f>ROUND(F56+H56+J56,0)</f>
        <v>0</v>
      </c>
      <c r="L56" s="1">
        <f>ROUND(F56*D56,0)</f>
        <v>0</v>
      </c>
      <c r="M56" s="1">
        <f>ROUND(D56*H56,0)</f>
        <v>0</v>
      </c>
      <c r="N56" s="1">
        <f>ROUND(J56*D56,0)</f>
        <v>0</v>
      </c>
      <c r="O56" s="2">
        <f>ROUND(L56+N56+M56,0)</f>
        <v>0</v>
      </c>
    </row>
    <row r="57" spans="1:15" s="25" customFormat="1" x14ac:dyDescent="0.25">
      <c r="A57" s="26">
        <v>39</v>
      </c>
      <c r="B57" s="71" t="s">
        <v>85</v>
      </c>
      <c r="C57" s="33"/>
      <c r="D57" s="30">
        <v>1</v>
      </c>
      <c r="E57" s="30" t="s">
        <v>43</v>
      </c>
      <c r="F57" s="31"/>
      <c r="G57" s="32">
        <v>0</v>
      </c>
      <c r="H57" s="1">
        <f t="shared" ref="H57:H58" si="84">+ROUND(F57*G57,0)</f>
        <v>0</v>
      </c>
      <c r="I57" s="32">
        <v>0</v>
      </c>
      <c r="J57" s="1">
        <f t="shared" ref="J57:J58" si="85">ROUND(F57*I57,0)</f>
        <v>0</v>
      </c>
      <c r="K57" s="1">
        <f t="shared" ref="K57:K58" si="86">ROUND(F57+H57+J57,0)</f>
        <v>0</v>
      </c>
      <c r="L57" s="1">
        <f t="shared" ref="L57:L58" si="87">ROUND(F57*D57,0)</f>
        <v>0</v>
      </c>
      <c r="M57" s="1">
        <f t="shared" ref="M57:M58" si="88">ROUND(D57*H57,0)</f>
        <v>0</v>
      </c>
      <c r="N57" s="1">
        <f t="shared" ref="N57:N58" si="89">ROUND(J57*D57,0)</f>
        <v>0</v>
      </c>
      <c r="O57" s="2">
        <f t="shared" ref="O57:O58" si="90">ROUND(L57+N57+M57,0)</f>
        <v>0</v>
      </c>
    </row>
    <row r="58" spans="1:15" s="25" customFormat="1" x14ac:dyDescent="0.25">
      <c r="A58" s="26">
        <v>40</v>
      </c>
      <c r="B58" s="71" t="s">
        <v>86</v>
      </c>
      <c r="C58" s="33"/>
      <c r="D58" s="30">
        <v>1</v>
      </c>
      <c r="E58" s="30" t="s">
        <v>43</v>
      </c>
      <c r="F58" s="31"/>
      <c r="G58" s="32">
        <v>0</v>
      </c>
      <c r="H58" s="1">
        <f t="shared" si="84"/>
        <v>0</v>
      </c>
      <c r="I58" s="32">
        <v>0</v>
      </c>
      <c r="J58" s="1">
        <f t="shared" si="85"/>
        <v>0</v>
      </c>
      <c r="K58" s="1">
        <f t="shared" si="86"/>
        <v>0</v>
      </c>
      <c r="L58" s="1">
        <f t="shared" si="87"/>
        <v>0</v>
      </c>
      <c r="M58" s="1">
        <f t="shared" si="88"/>
        <v>0</v>
      </c>
      <c r="N58" s="1">
        <f t="shared" si="89"/>
        <v>0</v>
      </c>
      <c r="O58" s="2">
        <f t="shared" si="90"/>
        <v>0</v>
      </c>
    </row>
    <row r="59" spans="1:15" s="25" customFormat="1" ht="30" x14ac:dyDescent="0.25">
      <c r="A59" s="26">
        <v>41</v>
      </c>
      <c r="B59" s="71" t="s">
        <v>87</v>
      </c>
      <c r="C59" s="33"/>
      <c r="D59" s="30">
        <v>1</v>
      </c>
      <c r="E59" s="30" t="s">
        <v>46</v>
      </c>
      <c r="F59" s="31"/>
      <c r="G59" s="32">
        <v>0</v>
      </c>
      <c r="H59" s="1">
        <f>+ROUND(F59*G59,0)</f>
        <v>0</v>
      </c>
      <c r="I59" s="32">
        <v>0</v>
      </c>
      <c r="J59" s="1">
        <f>ROUND(F59*I59,0)</f>
        <v>0</v>
      </c>
      <c r="K59" s="1">
        <f>ROUND(F59+H59+J59,0)</f>
        <v>0</v>
      </c>
      <c r="L59" s="1">
        <f>ROUND(F59*D59,0)</f>
        <v>0</v>
      </c>
      <c r="M59" s="1">
        <f>ROUND(D59*H59,0)</f>
        <v>0</v>
      </c>
      <c r="N59" s="1">
        <f>ROUND(J59*D59,0)</f>
        <v>0</v>
      </c>
      <c r="O59" s="2">
        <f>ROUND(L59+N59+M59,0)</f>
        <v>0</v>
      </c>
    </row>
    <row r="60" spans="1:15" s="25" customFormat="1" x14ac:dyDescent="0.25">
      <c r="A60" s="26">
        <v>42</v>
      </c>
      <c r="B60" s="71" t="s">
        <v>88</v>
      </c>
      <c r="C60" s="33"/>
      <c r="D60" s="30">
        <v>1</v>
      </c>
      <c r="E60" s="30" t="s">
        <v>43</v>
      </c>
      <c r="F60" s="31"/>
      <c r="G60" s="32">
        <v>0</v>
      </c>
      <c r="H60" s="1">
        <f t="shared" ref="H60:H61" si="91">+ROUND(F60*G60,0)</f>
        <v>0</v>
      </c>
      <c r="I60" s="32">
        <v>0</v>
      </c>
      <c r="J60" s="1">
        <f t="shared" ref="J60:J61" si="92">ROUND(F60*I60,0)</f>
        <v>0</v>
      </c>
      <c r="K60" s="1">
        <f t="shared" ref="K60:K61" si="93">ROUND(F60+H60+J60,0)</f>
        <v>0</v>
      </c>
      <c r="L60" s="1">
        <f t="shared" ref="L60:L61" si="94">ROUND(F60*D60,0)</f>
        <v>0</v>
      </c>
      <c r="M60" s="1">
        <f t="shared" ref="M60:M61" si="95">ROUND(D60*H60,0)</f>
        <v>0</v>
      </c>
      <c r="N60" s="1">
        <f t="shared" ref="N60:N61" si="96">ROUND(J60*D60,0)</f>
        <v>0</v>
      </c>
      <c r="O60" s="2">
        <f t="shared" ref="O60:O61" si="97">ROUND(L60+N60+M60,0)</f>
        <v>0</v>
      </c>
    </row>
    <row r="61" spans="1:15" s="25" customFormat="1" x14ac:dyDescent="0.25">
      <c r="A61" s="26">
        <v>43</v>
      </c>
      <c r="B61" s="71" t="s">
        <v>89</v>
      </c>
      <c r="C61" s="33"/>
      <c r="D61" s="30">
        <v>1</v>
      </c>
      <c r="E61" s="30" t="s">
        <v>43</v>
      </c>
      <c r="F61" s="31"/>
      <c r="G61" s="32">
        <v>0</v>
      </c>
      <c r="H61" s="1">
        <f t="shared" si="91"/>
        <v>0</v>
      </c>
      <c r="I61" s="32">
        <v>0</v>
      </c>
      <c r="J61" s="1">
        <f t="shared" si="92"/>
        <v>0</v>
      </c>
      <c r="K61" s="1">
        <f t="shared" si="93"/>
        <v>0</v>
      </c>
      <c r="L61" s="1">
        <f t="shared" si="94"/>
        <v>0</v>
      </c>
      <c r="M61" s="1">
        <f t="shared" si="95"/>
        <v>0</v>
      </c>
      <c r="N61" s="1">
        <f t="shared" si="96"/>
        <v>0</v>
      </c>
      <c r="O61" s="2">
        <f t="shared" si="97"/>
        <v>0</v>
      </c>
    </row>
    <row r="62" spans="1:15" s="25" customFormat="1" x14ac:dyDescent="0.25">
      <c r="A62" s="26">
        <v>44</v>
      </c>
      <c r="B62" s="71" t="s">
        <v>90</v>
      </c>
      <c r="C62" s="33"/>
      <c r="D62" s="30">
        <v>1</v>
      </c>
      <c r="E62" s="30" t="s">
        <v>43</v>
      </c>
      <c r="F62" s="31"/>
      <c r="G62" s="32">
        <v>0</v>
      </c>
      <c r="H62" s="1">
        <f>+ROUND(F62*G62,0)</f>
        <v>0</v>
      </c>
      <c r="I62" s="32">
        <v>0</v>
      </c>
      <c r="J62" s="1">
        <f>ROUND(F62*I62,0)</f>
        <v>0</v>
      </c>
      <c r="K62" s="1">
        <f>ROUND(F62+H62+J62,0)</f>
        <v>0</v>
      </c>
      <c r="L62" s="1">
        <f>ROUND(F62*D62,0)</f>
        <v>0</v>
      </c>
      <c r="M62" s="1">
        <f>ROUND(D62*H62,0)</f>
        <v>0</v>
      </c>
      <c r="N62" s="1">
        <f>ROUND(J62*D62,0)</f>
        <v>0</v>
      </c>
      <c r="O62" s="2">
        <f>ROUND(L62+N62+M62,0)</f>
        <v>0</v>
      </c>
    </row>
    <row r="63" spans="1:15" s="25" customFormat="1" x14ac:dyDescent="0.25">
      <c r="A63" s="26">
        <v>45</v>
      </c>
      <c r="B63" s="71" t="s">
        <v>91</v>
      </c>
      <c r="C63" s="33"/>
      <c r="D63" s="30">
        <v>1</v>
      </c>
      <c r="E63" s="30" t="s">
        <v>43</v>
      </c>
      <c r="F63" s="31"/>
      <c r="G63" s="32">
        <v>0</v>
      </c>
      <c r="H63" s="1">
        <f t="shared" ref="H63:H64" si="98">+ROUND(F63*G63,0)</f>
        <v>0</v>
      </c>
      <c r="I63" s="32">
        <v>0</v>
      </c>
      <c r="J63" s="1">
        <f t="shared" ref="J63:J64" si="99">ROUND(F63*I63,0)</f>
        <v>0</v>
      </c>
      <c r="K63" s="1">
        <f t="shared" ref="K63:K64" si="100">ROUND(F63+H63+J63,0)</f>
        <v>0</v>
      </c>
      <c r="L63" s="1">
        <f t="shared" ref="L63:L64" si="101">ROUND(F63*D63,0)</f>
        <v>0</v>
      </c>
      <c r="M63" s="1">
        <f t="shared" ref="M63:M64" si="102">ROUND(D63*H63,0)</f>
        <v>0</v>
      </c>
      <c r="N63" s="1">
        <f t="shared" ref="N63:N64" si="103">ROUND(J63*D63,0)</f>
        <v>0</v>
      </c>
      <c r="O63" s="2">
        <f t="shared" ref="O63:O64" si="104">ROUND(L63+N63+M63,0)</f>
        <v>0</v>
      </c>
    </row>
    <row r="64" spans="1:15" s="25" customFormat="1" ht="30" x14ac:dyDescent="0.25">
      <c r="A64" s="26">
        <v>46</v>
      </c>
      <c r="B64" s="73" t="s">
        <v>92</v>
      </c>
      <c r="C64" s="33"/>
      <c r="D64" s="30">
        <v>1</v>
      </c>
      <c r="E64" s="30" t="s">
        <v>109</v>
      </c>
      <c r="F64" s="31"/>
      <c r="G64" s="32">
        <v>0</v>
      </c>
      <c r="H64" s="1">
        <f t="shared" si="98"/>
        <v>0</v>
      </c>
      <c r="I64" s="32">
        <v>0</v>
      </c>
      <c r="J64" s="1">
        <f t="shared" si="99"/>
        <v>0</v>
      </c>
      <c r="K64" s="1">
        <f t="shared" si="100"/>
        <v>0</v>
      </c>
      <c r="L64" s="1">
        <f t="shared" si="101"/>
        <v>0</v>
      </c>
      <c r="M64" s="1">
        <f t="shared" si="102"/>
        <v>0</v>
      </c>
      <c r="N64" s="1">
        <f t="shared" si="103"/>
        <v>0</v>
      </c>
      <c r="O64" s="2">
        <f t="shared" si="104"/>
        <v>0</v>
      </c>
    </row>
    <row r="65" spans="1:15" s="25" customFormat="1" x14ac:dyDescent="0.25">
      <c r="A65" s="26">
        <v>47</v>
      </c>
      <c r="B65" s="74" t="s">
        <v>93</v>
      </c>
      <c r="C65" s="33"/>
      <c r="D65" s="30">
        <v>1</v>
      </c>
      <c r="E65" s="30" t="s">
        <v>43</v>
      </c>
      <c r="F65" s="31"/>
      <c r="G65" s="32">
        <v>0</v>
      </c>
      <c r="H65" s="1">
        <f>+ROUND(F65*G65,0)</f>
        <v>0</v>
      </c>
      <c r="I65" s="32">
        <v>0</v>
      </c>
      <c r="J65" s="1">
        <f>ROUND(F65*I65,0)</f>
        <v>0</v>
      </c>
      <c r="K65" s="1">
        <f>ROUND(F65+H65+J65,0)</f>
        <v>0</v>
      </c>
      <c r="L65" s="1">
        <f>ROUND(F65*D65,0)</f>
        <v>0</v>
      </c>
      <c r="M65" s="1">
        <f>ROUND(D65*H65,0)</f>
        <v>0</v>
      </c>
      <c r="N65" s="1">
        <f>ROUND(J65*D65,0)</f>
        <v>0</v>
      </c>
      <c r="O65" s="2">
        <f>ROUND(L65+N65+M65,0)</f>
        <v>0</v>
      </c>
    </row>
    <row r="66" spans="1:15" s="25" customFormat="1" x14ac:dyDescent="0.25">
      <c r="A66" s="26">
        <v>48</v>
      </c>
      <c r="B66" s="74" t="s">
        <v>94</v>
      </c>
      <c r="C66" s="33"/>
      <c r="D66" s="30">
        <v>1</v>
      </c>
      <c r="E66" s="30" t="s">
        <v>46</v>
      </c>
      <c r="F66" s="31"/>
      <c r="G66" s="32">
        <v>0</v>
      </c>
      <c r="H66" s="1">
        <f t="shared" ref="H66:H67" si="105">+ROUND(F66*G66,0)</f>
        <v>0</v>
      </c>
      <c r="I66" s="32">
        <v>0</v>
      </c>
      <c r="J66" s="1">
        <f t="shared" ref="J66:J67" si="106">ROUND(F66*I66,0)</f>
        <v>0</v>
      </c>
      <c r="K66" s="1">
        <f t="shared" ref="K66:K67" si="107">ROUND(F66+H66+J66,0)</f>
        <v>0</v>
      </c>
      <c r="L66" s="1">
        <f t="shared" ref="L66:L67" si="108">ROUND(F66*D66,0)</f>
        <v>0</v>
      </c>
      <c r="M66" s="1">
        <f t="shared" ref="M66:M67" si="109">ROUND(D66*H66,0)</f>
        <v>0</v>
      </c>
      <c r="N66" s="1">
        <f t="shared" ref="N66:N67" si="110">ROUND(J66*D66,0)</f>
        <v>0</v>
      </c>
      <c r="O66" s="2">
        <f t="shared" ref="O66:O67" si="111">ROUND(L66+N66+M66,0)</f>
        <v>0</v>
      </c>
    </row>
    <row r="67" spans="1:15" s="25" customFormat="1" x14ac:dyDescent="0.25">
      <c r="A67" s="26">
        <v>49</v>
      </c>
      <c r="B67" s="71" t="s">
        <v>95</v>
      </c>
      <c r="C67" s="33"/>
      <c r="D67" s="30">
        <v>1</v>
      </c>
      <c r="E67" s="30" t="s">
        <v>43</v>
      </c>
      <c r="F67" s="31"/>
      <c r="G67" s="32">
        <v>0</v>
      </c>
      <c r="H67" s="1">
        <f t="shared" si="105"/>
        <v>0</v>
      </c>
      <c r="I67" s="32">
        <v>0</v>
      </c>
      <c r="J67" s="1">
        <f t="shared" si="106"/>
        <v>0</v>
      </c>
      <c r="K67" s="1">
        <f t="shared" si="107"/>
        <v>0</v>
      </c>
      <c r="L67" s="1">
        <f t="shared" si="108"/>
        <v>0</v>
      </c>
      <c r="M67" s="1">
        <f t="shared" si="109"/>
        <v>0</v>
      </c>
      <c r="N67" s="1">
        <f t="shared" si="110"/>
        <v>0</v>
      </c>
      <c r="O67" s="2">
        <f t="shared" si="111"/>
        <v>0</v>
      </c>
    </row>
    <row r="68" spans="1:15" s="25" customFormat="1" x14ac:dyDescent="0.25">
      <c r="A68" s="26">
        <v>50</v>
      </c>
      <c r="B68" s="71" t="s">
        <v>96</v>
      </c>
      <c r="C68" s="33"/>
      <c r="D68" s="30">
        <v>1</v>
      </c>
      <c r="E68" s="30" t="s">
        <v>43</v>
      </c>
      <c r="F68" s="31"/>
      <c r="G68" s="32">
        <v>0</v>
      </c>
      <c r="H68" s="1">
        <f>+ROUND(F68*G68,0)</f>
        <v>0</v>
      </c>
      <c r="I68" s="32">
        <v>0</v>
      </c>
      <c r="J68" s="1">
        <f>ROUND(F68*I68,0)</f>
        <v>0</v>
      </c>
      <c r="K68" s="1">
        <f>ROUND(F68+H68+J68,0)</f>
        <v>0</v>
      </c>
      <c r="L68" s="1">
        <f>ROUND(F68*D68,0)</f>
        <v>0</v>
      </c>
      <c r="M68" s="1">
        <f>ROUND(D68*H68,0)</f>
        <v>0</v>
      </c>
      <c r="N68" s="1">
        <f>ROUND(J68*D68,0)</f>
        <v>0</v>
      </c>
      <c r="O68" s="2">
        <f>ROUND(L68+N68+M68,0)</f>
        <v>0</v>
      </c>
    </row>
    <row r="69" spans="1:15" s="25" customFormat="1" x14ac:dyDescent="0.25">
      <c r="A69" s="26">
        <v>51</v>
      </c>
      <c r="B69" s="74" t="s">
        <v>97</v>
      </c>
      <c r="C69" s="33"/>
      <c r="D69" s="30">
        <v>1</v>
      </c>
      <c r="E69" s="30" t="s">
        <v>109</v>
      </c>
      <c r="F69" s="31"/>
      <c r="G69" s="32">
        <v>0</v>
      </c>
      <c r="H69" s="1">
        <f t="shared" ref="H69:H70" si="112">+ROUND(F69*G69,0)</f>
        <v>0</v>
      </c>
      <c r="I69" s="32">
        <v>0</v>
      </c>
      <c r="J69" s="1">
        <f t="shared" ref="J69:J70" si="113">ROUND(F69*I69,0)</f>
        <v>0</v>
      </c>
      <c r="K69" s="1">
        <f t="shared" ref="K69:K70" si="114">ROUND(F69+H69+J69,0)</f>
        <v>0</v>
      </c>
      <c r="L69" s="1">
        <f t="shared" ref="L69:L70" si="115">ROUND(F69*D69,0)</f>
        <v>0</v>
      </c>
      <c r="M69" s="1">
        <f t="shared" ref="M69:M70" si="116">ROUND(D69*H69,0)</f>
        <v>0</v>
      </c>
      <c r="N69" s="1">
        <f t="shared" ref="N69:N70" si="117">ROUND(J69*D69,0)</f>
        <v>0</v>
      </c>
      <c r="O69" s="2">
        <f t="shared" ref="O69:O70" si="118">ROUND(L69+N69+M69,0)</f>
        <v>0</v>
      </c>
    </row>
    <row r="70" spans="1:15" s="25" customFormat="1" x14ac:dyDescent="0.25">
      <c r="A70" s="26">
        <v>52</v>
      </c>
      <c r="B70" s="74" t="s">
        <v>98</v>
      </c>
      <c r="C70" s="33"/>
      <c r="D70" s="30">
        <v>1</v>
      </c>
      <c r="E70" s="30" t="s">
        <v>43</v>
      </c>
      <c r="F70" s="31"/>
      <c r="G70" s="32">
        <v>0</v>
      </c>
      <c r="H70" s="1">
        <f t="shared" si="112"/>
        <v>0</v>
      </c>
      <c r="I70" s="32">
        <v>0</v>
      </c>
      <c r="J70" s="1">
        <f t="shared" si="113"/>
        <v>0</v>
      </c>
      <c r="K70" s="1">
        <f t="shared" si="114"/>
        <v>0</v>
      </c>
      <c r="L70" s="1">
        <f t="shared" si="115"/>
        <v>0</v>
      </c>
      <c r="M70" s="1">
        <f t="shared" si="116"/>
        <v>0</v>
      </c>
      <c r="N70" s="1">
        <f t="shared" si="117"/>
        <v>0</v>
      </c>
      <c r="O70" s="2">
        <f t="shared" si="118"/>
        <v>0</v>
      </c>
    </row>
    <row r="71" spans="1:15" s="25" customFormat="1" ht="30" x14ac:dyDescent="0.25">
      <c r="A71" s="26">
        <v>53</v>
      </c>
      <c r="B71" s="71" t="s">
        <v>99</v>
      </c>
      <c r="C71" s="33"/>
      <c r="D71" s="30">
        <v>1</v>
      </c>
      <c r="E71" s="30" t="s">
        <v>45</v>
      </c>
      <c r="F71" s="31"/>
      <c r="G71" s="32">
        <v>0</v>
      </c>
      <c r="H71" s="1">
        <f>+ROUND(F71*G71,0)</f>
        <v>0</v>
      </c>
      <c r="I71" s="32">
        <v>0</v>
      </c>
      <c r="J71" s="1">
        <f>ROUND(F71*I71,0)</f>
        <v>0</v>
      </c>
      <c r="K71" s="1">
        <f>ROUND(F71+H71+J71,0)</f>
        <v>0</v>
      </c>
      <c r="L71" s="1">
        <f>ROUND(F71*D71,0)</f>
        <v>0</v>
      </c>
      <c r="M71" s="1">
        <f>ROUND(D71*H71,0)</f>
        <v>0</v>
      </c>
      <c r="N71" s="1">
        <f>ROUND(J71*D71,0)</f>
        <v>0</v>
      </c>
      <c r="O71" s="2">
        <f>ROUND(L71+N71+M71,0)</f>
        <v>0</v>
      </c>
    </row>
    <row r="72" spans="1:15" s="25" customFormat="1" x14ac:dyDescent="0.25">
      <c r="A72" s="26">
        <v>54</v>
      </c>
      <c r="B72" s="71" t="s">
        <v>100</v>
      </c>
      <c r="C72" s="33"/>
      <c r="D72" s="30">
        <v>1</v>
      </c>
      <c r="E72" s="30" t="s">
        <v>43</v>
      </c>
      <c r="F72" s="31"/>
      <c r="G72" s="32">
        <v>0</v>
      </c>
      <c r="H72" s="1">
        <f t="shared" ref="H72:H73" si="119">+ROUND(F72*G72,0)</f>
        <v>0</v>
      </c>
      <c r="I72" s="32">
        <v>0</v>
      </c>
      <c r="J72" s="1">
        <f t="shared" ref="J72:J73" si="120">ROUND(F72*I72,0)</f>
        <v>0</v>
      </c>
      <c r="K72" s="1">
        <f t="shared" ref="K72:K73" si="121">ROUND(F72+H72+J72,0)</f>
        <v>0</v>
      </c>
      <c r="L72" s="1">
        <f t="shared" ref="L72:L73" si="122">ROUND(F72*D72,0)</f>
        <v>0</v>
      </c>
      <c r="M72" s="1">
        <f t="shared" ref="M72:M73" si="123">ROUND(D72*H72,0)</f>
        <v>0</v>
      </c>
      <c r="N72" s="1">
        <f t="shared" ref="N72:N73" si="124">ROUND(J72*D72,0)</f>
        <v>0</v>
      </c>
      <c r="O72" s="2">
        <f t="shared" ref="O72:O73" si="125">ROUND(L72+N72+M72,0)</f>
        <v>0</v>
      </c>
    </row>
    <row r="73" spans="1:15" s="25" customFormat="1" ht="30" x14ac:dyDescent="0.25">
      <c r="A73" s="26">
        <v>55</v>
      </c>
      <c r="B73" s="73" t="s">
        <v>101</v>
      </c>
      <c r="C73" s="33"/>
      <c r="D73" s="30">
        <v>1</v>
      </c>
      <c r="E73" s="30" t="s">
        <v>43</v>
      </c>
      <c r="F73" s="31"/>
      <c r="G73" s="32">
        <v>0</v>
      </c>
      <c r="H73" s="1">
        <f t="shared" si="119"/>
        <v>0</v>
      </c>
      <c r="I73" s="32">
        <v>0</v>
      </c>
      <c r="J73" s="1">
        <f t="shared" si="120"/>
        <v>0</v>
      </c>
      <c r="K73" s="1">
        <f t="shared" si="121"/>
        <v>0</v>
      </c>
      <c r="L73" s="1">
        <f t="shared" si="122"/>
        <v>0</v>
      </c>
      <c r="M73" s="1">
        <f t="shared" si="123"/>
        <v>0</v>
      </c>
      <c r="N73" s="1">
        <f t="shared" si="124"/>
        <v>0</v>
      </c>
      <c r="O73" s="2">
        <f t="shared" si="125"/>
        <v>0</v>
      </c>
    </row>
    <row r="74" spans="1:15" s="25" customFormat="1" ht="30" x14ac:dyDescent="0.25">
      <c r="A74" s="26">
        <v>56</v>
      </c>
      <c r="B74" s="71" t="s">
        <v>102</v>
      </c>
      <c r="C74" s="33"/>
      <c r="D74" s="30">
        <v>1</v>
      </c>
      <c r="E74" s="30" t="s">
        <v>43</v>
      </c>
      <c r="F74" s="31"/>
      <c r="G74" s="32">
        <v>0</v>
      </c>
      <c r="H74" s="1">
        <f>+ROUND(F74*G74,0)</f>
        <v>0</v>
      </c>
      <c r="I74" s="32">
        <v>0</v>
      </c>
      <c r="J74" s="1">
        <f>ROUND(F74*I74,0)</f>
        <v>0</v>
      </c>
      <c r="K74" s="1">
        <f>ROUND(F74+H74+J74,0)</f>
        <v>0</v>
      </c>
      <c r="L74" s="1">
        <f>ROUND(F74*D74,0)</f>
        <v>0</v>
      </c>
      <c r="M74" s="1">
        <f>ROUND(D74*H74,0)</f>
        <v>0</v>
      </c>
      <c r="N74" s="1">
        <f>ROUND(J74*D74,0)</f>
        <v>0</v>
      </c>
      <c r="O74" s="2">
        <f>ROUND(L74+N74+M74,0)</f>
        <v>0</v>
      </c>
    </row>
    <row r="75" spans="1:15" s="25" customFormat="1" x14ac:dyDescent="0.25">
      <c r="A75" s="26">
        <v>57</v>
      </c>
      <c r="B75" s="74" t="s">
        <v>103</v>
      </c>
      <c r="C75" s="33"/>
      <c r="D75" s="30">
        <v>1</v>
      </c>
      <c r="E75" s="30" t="s">
        <v>46</v>
      </c>
      <c r="F75" s="31"/>
      <c r="G75" s="32">
        <v>0</v>
      </c>
      <c r="H75" s="1">
        <f t="shared" ref="H75:H76" si="126">+ROUND(F75*G75,0)</f>
        <v>0</v>
      </c>
      <c r="I75" s="32">
        <v>0</v>
      </c>
      <c r="J75" s="1">
        <f t="shared" ref="J75:J76" si="127">ROUND(F75*I75,0)</f>
        <v>0</v>
      </c>
      <c r="K75" s="1">
        <f t="shared" ref="K75:K76" si="128">ROUND(F75+H75+J75,0)</f>
        <v>0</v>
      </c>
      <c r="L75" s="1">
        <f t="shared" ref="L75:L76" si="129">ROUND(F75*D75,0)</f>
        <v>0</v>
      </c>
      <c r="M75" s="1">
        <f t="shared" ref="M75:M76" si="130">ROUND(D75*H75,0)</f>
        <v>0</v>
      </c>
      <c r="N75" s="1">
        <f t="shared" ref="N75:N76" si="131">ROUND(J75*D75,0)</f>
        <v>0</v>
      </c>
      <c r="O75" s="2">
        <f t="shared" ref="O75:O76" si="132">ROUND(L75+N75+M75,0)</f>
        <v>0</v>
      </c>
    </row>
    <row r="76" spans="1:15" s="25" customFormat="1" x14ac:dyDescent="0.25">
      <c r="A76" s="26">
        <v>58</v>
      </c>
      <c r="B76" s="74" t="s">
        <v>104</v>
      </c>
      <c r="C76" s="33"/>
      <c r="D76" s="30">
        <v>1</v>
      </c>
      <c r="E76" s="30" t="s">
        <v>46</v>
      </c>
      <c r="F76" s="31"/>
      <c r="G76" s="32">
        <v>0</v>
      </c>
      <c r="H76" s="1">
        <f t="shared" si="126"/>
        <v>0</v>
      </c>
      <c r="I76" s="32">
        <v>0</v>
      </c>
      <c r="J76" s="1">
        <f t="shared" si="127"/>
        <v>0</v>
      </c>
      <c r="K76" s="1">
        <f t="shared" si="128"/>
        <v>0</v>
      </c>
      <c r="L76" s="1">
        <f t="shared" si="129"/>
        <v>0</v>
      </c>
      <c r="M76" s="1">
        <f t="shared" si="130"/>
        <v>0</v>
      </c>
      <c r="N76" s="1">
        <f t="shared" si="131"/>
        <v>0</v>
      </c>
      <c r="O76" s="2">
        <f t="shared" si="132"/>
        <v>0</v>
      </c>
    </row>
    <row r="77" spans="1:15" s="25" customFormat="1" x14ac:dyDescent="0.25">
      <c r="A77" s="26">
        <v>59</v>
      </c>
      <c r="B77" s="71" t="s">
        <v>105</v>
      </c>
      <c r="C77" s="33"/>
      <c r="D77" s="30">
        <v>1</v>
      </c>
      <c r="E77" s="30" t="s">
        <v>43</v>
      </c>
      <c r="F77" s="31"/>
      <c r="G77" s="32"/>
      <c r="H77" s="1"/>
      <c r="I77" s="32"/>
      <c r="J77" s="1">
        <f t="shared" si="1"/>
        <v>0</v>
      </c>
      <c r="K77" s="1">
        <f t="shared" si="2"/>
        <v>0</v>
      </c>
      <c r="L77" s="1">
        <f t="shared" si="3"/>
        <v>0</v>
      </c>
      <c r="M77" s="1">
        <f t="shared" si="4"/>
        <v>0</v>
      </c>
      <c r="N77" s="1">
        <f t="shared" si="5"/>
        <v>0</v>
      </c>
      <c r="O77" s="2">
        <f t="shared" si="6"/>
        <v>0</v>
      </c>
    </row>
    <row r="78" spans="1:15" s="25" customFormat="1" ht="42" customHeight="1" thickBot="1" x14ac:dyDescent="0.25">
      <c r="A78" s="20"/>
      <c r="B78" s="51"/>
      <c r="C78" s="51"/>
      <c r="D78" s="51"/>
      <c r="E78" s="51"/>
      <c r="F78" s="51"/>
      <c r="G78" s="51"/>
      <c r="H78" s="51"/>
      <c r="I78" s="51"/>
      <c r="J78" s="51"/>
      <c r="K78" s="51"/>
      <c r="L78" s="51"/>
      <c r="M78" s="52" t="s">
        <v>36</v>
      </c>
      <c r="N78" s="52"/>
      <c r="O78" s="4">
        <f>SUMIF(G:G,0%,L:L)</f>
        <v>0</v>
      </c>
    </row>
    <row r="79" spans="1:15" s="25" customFormat="1" ht="39" customHeight="1" thickBot="1" x14ac:dyDescent="0.25">
      <c r="A79" s="37" t="s">
        <v>24</v>
      </c>
      <c r="B79" s="38"/>
      <c r="C79" s="38"/>
      <c r="D79" s="38"/>
      <c r="E79" s="38"/>
      <c r="F79" s="38"/>
      <c r="G79" s="38"/>
      <c r="H79" s="38"/>
      <c r="I79" s="38"/>
      <c r="J79" s="38"/>
      <c r="K79" s="38"/>
      <c r="L79" s="38"/>
      <c r="M79" s="52" t="s">
        <v>10</v>
      </c>
      <c r="N79" s="52"/>
      <c r="O79" s="4">
        <f>SUMIF(G:G,5%,L:L)</f>
        <v>0</v>
      </c>
    </row>
    <row r="80" spans="1:15" s="25" customFormat="1" ht="30" customHeight="1" x14ac:dyDescent="0.2">
      <c r="A80" s="34" t="s">
        <v>41</v>
      </c>
      <c r="B80" s="34"/>
      <c r="C80" s="34"/>
      <c r="D80" s="34"/>
      <c r="E80" s="34"/>
      <c r="F80" s="34"/>
      <c r="G80" s="34"/>
      <c r="H80" s="34"/>
      <c r="I80" s="34"/>
      <c r="J80" s="34"/>
      <c r="K80" s="34"/>
      <c r="L80" s="35"/>
      <c r="M80" s="52" t="s">
        <v>11</v>
      </c>
      <c r="N80" s="52"/>
      <c r="O80" s="4">
        <f>SUMIF(G:G,19%,L:L)</f>
        <v>0</v>
      </c>
    </row>
    <row r="81" spans="1:15" s="25" customFormat="1" ht="30" customHeight="1" x14ac:dyDescent="0.2">
      <c r="A81" s="36"/>
      <c r="B81" s="36"/>
      <c r="C81" s="36"/>
      <c r="D81" s="36"/>
      <c r="E81" s="36"/>
      <c r="F81" s="36"/>
      <c r="G81" s="36"/>
      <c r="H81" s="36"/>
      <c r="I81" s="36"/>
      <c r="J81" s="36"/>
      <c r="K81" s="36"/>
      <c r="L81" s="36"/>
      <c r="M81" s="53" t="s">
        <v>7</v>
      </c>
      <c r="N81" s="54"/>
      <c r="O81" s="5">
        <f>SUM(O78:O80)</f>
        <v>0</v>
      </c>
    </row>
    <row r="82" spans="1:15" s="25" customFormat="1" ht="30" customHeight="1" x14ac:dyDescent="0.2">
      <c r="A82" s="36"/>
      <c r="B82" s="36"/>
      <c r="C82" s="36"/>
      <c r="D82" s="36"/>
      <c r="E82" s="36"/>
      <c r="F82" s="36"/>
      <c r="G82" s="36"/>
      <c r="H82" s="36"/>
      <c r="I82" s="36"/>
      <c r="J82" s="36"/>
      <c r="K82" s="36"/>
      <c r="L82" s="36"/>
      <c r="M82" s="55" t="s">
        <v>12</v>
      </c>
      <c r="N82" s="56"/>
      <c r="O82" s="6">
        <f>ROUND(O79*5%,0)</f>
        <v>0</v>
      </c>
    </row>
    <row r="83" spans="1:15" s="25" customFormat="1" ht="30" customHeight="1" x14ac:dyDescent="0.2">
      <c r="A83" s="36"/>
      <c r="B83" s="36"/>
      <c r="C83" s="36"/>
      <c r="D83" s="36"/>
      <c r="E83" s="36"/>
      <c r="F83" s="36"/>
      <c r="G83" s="36"/>
      <c r="H83" s="36"/>
      <c r="I83" s="36"/>
      <c r="J83" s="36"/>
      <c r="K83" s="36"/>
      <c r="L83" s="36"/>
      <c r="M83" s="55" t="s">
        <v>13</v>
      </c>
      <c r="N83" s="56"/>
      <c r="O83" s="4">
        <f>ROUND(O80*19%,0)</f>
        <v>0</v>
      </c>
    </row>
    <row r="84" spans="1:15" s="25" customFormat="1" ht="30" customHeight="1" x14ac:dyDescent="0.2">
      <c r="A84" s="36"/>
      <c r="B84" s="36"/>
      <c r="C84" s="36"/>
      <c r="D84" s="36"/>
      <c r="E84" s="36"/>
      <c r="F84" s="36"/>
      <c r="G84" s="36"/>
      <c r="H84" s="36"/>
      <c r="I84" s="36"/>
      <c r="J84" s="36"/>
      <c r="K84" s="36"/>
      <c r="L84" s="36"/>
      <c r="M84" s="53" t="s">
        <v>14</v>
      </c>
      <c r="N84" s="54"/>
      <c r="O84" s="5">
        <f>SUM(O82:O83)</f>
        <v>0</v>
      </c>
    </row>
    <row r="85" spans="1:15" s="25" customFormat="1" ht="30" customHeight="1" x14ac:dyDescent="0.2">
      <c r="A85" s="36"/>
      <c r="B85" s="36"/>
      <c r="C85" s="36"/>
      <c r="D85" s="36"/>
      <c r="E85" s="36"/>
      <c r="F85" s="36"/>
      <c r="G85" s="36"/>
      <c r="H85" s="36"/>
      <c r="I85" s="36"/>
      <c r="J85" s="36"/>
      <c r="K85" s="36"/>
      <c r="L85" s="36"/>
      <c r="M85" s="67" t="s">
        <v>34</v>
      </c>
      <c r="N85" s="68"/>
      <c r="O85" s="4">
        <f>ROUND(SUM(N19:N20),0)</f>
        <v>0</v>
      </c>
    </row>
    <row r="86" spans="1:15" s="25" customFormat="1" ht="42" customHeight="1" x14ac:dyDescent="0.2">
      <c r="A86" s="36"/>
      <c r="B86" s="36"/>
      <c r="C86" s="36"/>
      <c r="D86" s="36"/>
      <c r="E86" s="36"/>
      <c r="F86" s="36"/>
      <c r="G86" s="36"/>
      <c r="H86" s="36"/>
      <c r="I86" s="36"/>
      <c r="J86" s="36"/>
      <c r="K86" s="36"/>
      <c r="L86" s="36"/>
      <c r="M86" s="65" t="s">
        <v>33</v>
      </c>
      <c r="N86" s="66"/>
      <c r="O86" s="5">
        <f>SUM(O85)</f>
        <v>0</v>
      </c>
    </row>
    <row r="87" spans="1:15" s="25" customFormat="1" ht="30" customHeight="1" x14ac:dyDescent="0.2">
      <c r="A87" s="36"/>
      <c r="B87" s="36"/>
      <c r="C87" s="36"/>
      <c r="D87" s="36"/>
      <c r="E87" s="36"/>
      <c r="F87" s="36"/>
      <c r="G87" s="36"/>
      <c r="H87" s="36"/>
      <c r="I87" s="36"/>
      <c r="J87" s="36"/>
      <c r="K87" s="36"/>
      <c r="L87" s="36"/>
      <c r="M87" s="65" t="s">
        <v>15</v>
      </c>
      <c r="N87" s="66"/>
      <c r="O87" s="5">
        <f>+O81+O84+O86</f>
        <v>0</v>
      </c>
    </row>
    <row r="90" spans="1:15" x14ac:dyDescent="0.25">
      <c r="B90" s="8"/>
      <c r="C90" s="8"/>
    </row>
    <row r="91" spans="1:15" x14ac:dyDescent="0.25">
      <c r="B91" s="49"/>
      <c r="C91" s="49"/>
    </row>
    <row r="92" spans="1:15" ht="15.75" thickBot="1" x14ac:dyDescent="0.3">
      <c r="B92" s="50"/>
      <c r="C92" s="50"/>
    </row>
    <row r="93" spans="1:15" x14ac:dyDescent="0.25">
      <c r="B93" s="40" t="s">
        <v>20</v>
      </c>
      <c r="C93" s="40"/>
    </row>
    <row r="95" spans="1:15" x14ac:dyDescent="0.25">
      <c r="A95" s="27" t="s">
        <v>42</v>
      </c>
    </row>
  </sheetData>
  <sheetProtection algorithmName="SHA-512" hashValue="orpysUGPdvcmEZTsoqgFZYKltyha3IyffhJwzsaDjwRI6IwEmo4DJWWd8d+ovOhI23wi6A4BFxt43nKz45qtKw==" saltValue="E7ZeflpYQozDdKczWxlziw==" spinCount="100000" sheet="1" selectLockedCells="1"/>
  <mergeCells count="30">
    <mergeCell ref="M84:N84"/>
    <mergeCell ref="M87:N87"/>
    <mergeCell ref="M85:N85"/>
    <mergeCell ref="M86:N86"/>
    <mergeCell ref="N2:O2"/>
    <mergeCell ref="N3:O3"/>
    <mergeCell ref="N4:O4"/>
    <mergeCell ref="N5:O5"/>
    <mergeCell ref="A2:A5"/>
    <mergeCell ref="D11:G11"/>
    <mergeCell ref="A11:B15"/>
    <mergeCell ref="B2:M2"/>
    <mergeCell ref="B3:M3"/>
    <mergeCell ref="B4:M5"/>
    <mergeCell ref="A80:L87"/>
    <mergeCell ref="A79:L79"/>
    <mergeCell ref="A9:B9"/>
    <mergeCell ref="B93:C93"/>
    <mergeCell ref="D13:G13"/>
    <mergeCell ref="D15:G15"/>
    <mergeCell ref="F9:G9"/>
    <mergeCell ref="L9:N9"/>
    <mergeCell ref="B91:C92"/>
    <mergeCell ref="B78:L78"/>
    <mergeCell ref="M78:N78"/>
    <mergeCell ref="M79:N79"/>
    <mergeCell ref="M80:N80"/>
    <mergeCell ref="M81:N81"/>
    <mergeCell ref="M82:N82"/>
    <mergeCell ref="M83:N83"/>
  </mergeCells>
  <dataValidations count="1">
    <dataValidation type="whole" allowBlank="1" showInputMessage="1" showErrorMessage="1" sqref="F19:F77">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G19:G77</xm:sqref>
        </x14:dataValidation>
        <x14:dataValidation type="list" allowBlank="1" showInputMessage="1" showErrorMessage="1">
          <x14:formula1>
            <xm:f>Hoja2!$F$7:$F$8</xm:f>
          </x14:formula1>
          <xm:sqref>I19:I77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2023-03-27T21:51:46Z</dcterms:modified>
</cp:coreProperties>
</file>