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09 COMPONENTES TECNOLÓGICOS\ANEXOS\"/>
    </mc:Choice>
  </mc:AlternateContent>
  <bookViews>
    <workbookView xWindow="0" yWindow="0" windowWidth="21600" windowHeight="9000"/>
  </bookViews>
  <sheets>
    <sheet name="Hoja1" sheetId="1" r:id="rId1"/>
    <sheet name="Hoja2" sheetId="2" r:id="rId2"/>
  </sheets>
  <definedNames>
    <definedName name="_xlnm.Print_Area" localSheetId="0">Hoja1!$A$1:$O$48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0" i="1" l="1"/>
  <c r="J30" i="1"/>
  <c r="N30" i="1" s="1"/>
  <c r="H30" i="1"/>
  <c r="M30" i="1" s="1"/>
  <c r="L29" i="1"/>
  <c r="J29" i="1"/>
  <c r="N29" i="1" s="1"/>
  <c r="H29" i="1"/>
  <c r="L28" i="1"/>
  <c r="J28" i="1"/>
  <c r="N28" i="1" s="1"/>
  <c r="H28" i="1"/>
  <c r="M28" i="1" s="1"/>
  <c r="L27" i="1"/>
  <c r="J27" i="1"/>
  <c r="N27" i="1" s="1"/>
  <c r="H27" i="1"/>
  <c r="M27" i="1" s="1"/>
  <c r="L26" i="1"/>
  <c r="J26" i="1"/>
  <c r="N26" i="1" s="1"/>
  <c r="H26" i="1"/>
  <c r="L25" i="1"/>
  <c r="J25" i="1"/>
  <c r="N25" i="1" s="1"/>
  <c r="H25" i="1"/>
  <c r="L24" i="1"/>
  <c r="J24" i="1"/>
  <c r="N24" i="1" s="1"/>
  <c r="H24" i="1"/>
  <c r="M24" i="1" s="1"/>
  <c r="L23" i="1"/>
  <c r="J23" i="1"/>
  <c r="N23" i="1" s="1"/>
  <c r="H23" i="1"/>
  <c r="L22" i="1"/>
  <c r="J22" i="1"/>
  <c r="N22" i="1" s="1"/>
  <c r="H22" i="1"/>
  <c r="K26" i="1" l="1"/>
  <c r="K25" i="1"/>
  <c r="K29" i="1"/>
  <c r="K23" i="1"/>
  <c r="K22" i="1"/>
  <c r="K27" i="1"/>
  <c r="M23" i="1"/>
  <c r="O23" i="1" s="1"/>
  <c r="K30" i="1"/>
  <c r="O27" i="1"/>
  <c r="O30" i="1"/>
  <c r="O24" i="1"/>
  <c r="O28" i="1"/>
  <c r="K28" i="1"/>
  <c r="M26" i="1"/>
  <c r="O26" i="1" s="1"/>
  <c r="M29" i="1"/>
  <c r="O29" i="1" s="1"/>
  <c r="M25" i="1"/>
  <c r="O25" i="1" s="1"/>
  <c r="M22" i="1"/>
  <c r="O22" i="1" s="1"/>
  <c r="K24" i="1"/>
  <c r="L21" i="1"/>
  <c r="J21" i="1"/>
  <c r="N21" i="1" s="1"/>
  <c r="H21" i="1"/>
  <c r="M21" i="1" s="1"/>
  <c r="O21" i="1" l="1"/>
  <c r="K21" i="1"/>
  <c r="H20" i="1"/>
  <c r="J20" i="1"/>
  <c r="N20" i="1" s="1"/>
  <c r="L20" i="1"/>
  <c r="O32" i="1"/>
  <c r="O35" i="1" s="1"/>
  <c r="L19" i="1"/>
  <c r="O31" i="1" s="1"/>
  <c r="K20" i="1" l="1"/>
  <c r="M20" i="1"/>
  <c r="O20" i="1" s="1"/>
  <c r="J19" i="1"/>
  <c r="N19" i="1" l="1"/>
  <c r="O38" i="1" l="1"/>
  <c r="O39" i="1" s="1"/>
  <c r="H19" i="1"/>
  <c r="K19" i="1" s="1"/>
  <c r="M19" i="1" l="1"/>
  <c r="O19" i="1" s="1"/>
  <c r="O33" i="1"/>
  <c r="O36" i="1" l="1"/>
  <c r="O37" i="1" s="1"/>
  <c r="O34" i="1"/>
  <c r="O4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<sst xmlns="http://schemas.openxmlformats.org/spreadsheetml/2006/main" count="69" uniqueCount="57">
  <si>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</si>
  <si>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</si>
  <si>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</si>
  <si>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</si>
  <si>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</si>
  <si>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</si>
  <si>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</si>
  <si>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</si>
  <si>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</si>
  <si>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</si>
  <si>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</si>
  <si>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</si>
  <si>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</si>
  <si>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</si>
  <si>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</si>
  <si>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</si>
  <si>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</si>
  <si>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</si>
  <si>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</si>
  <si>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</si>
  <si>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</si>
  <si>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</si>
  <si>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</si>
  <si>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</si>
  <si>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</si>
  <si>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</si>
  <si>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</si>
  <si>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</si>
  <si>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</si>
  <si>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</si>
  <si>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</si>
  <si>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</si>
  <si>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</si>
  <si>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</si>
  <si>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</si>
  <si>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</si>
  <si>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</si>
  <si>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</si>
  <si>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</si>
  <si>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</si>
  <si>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</si>
  <si>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</si>
  <si>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</si>
  <si>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</si>
  <si>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</si>
  <si>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Memoria USB 3.0 de 32 GB cada una</t>
  </si>
  <si>
    <t>Extensores USB lisos 3 mts cada uno</t>
  </si>
  <si>
    <t>Extensores USB lisos 10mts cada uno</t>
  </si>
  <si>
    <t>Cable de impresora</t>
  </si>
  <si>
    <t>Mouse ergonómico vertical USB</t>
  </si>
  <si>
    <t>Lector de disco duro sata </t>
  </si>
  <si>
    <t>multipuerto USB 3.0</t>
  </si>
  <si>
    <t>Speakers USB RGB para PC</t>
  </si>
  <si>
    <t>Bandeja CD externa USB 3.0</t>
  </si>
  <si>
    <t>Mouse ergonómico USB izquierdo</t>
  </si>
  <si>
    <t>Audífonos diadema micrófono conexión usb con control de volumen y mute</t>
  </si>
  <si>
    <t>Convertidor galleta Usb 2.0 A sata ide disco duro 2,5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</si>
</sst>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9" xfId="0" applyFont="1" applyBorder="1" applyAlignment="1">
      <alignment horizontal="justify" vertical="center"/>
    </xf>
    <xf numFmtId="0" fontId="1" fillId="0" borderId="30" xfId="0" applyFont="1" applyBorder="1"/>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tabSelected="1" topLeftCell="A16" zoomScale="80" zoomScaleNormal="80" zoomScaleSheetLayoutView="70" zoomScalePageLayoutView="55" workbookViewId="0">
      <selection activeCell="C24" sqref="C24"/>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8"/>
      <c r="B2" s="65" t="s">
        <v>0</v>
      </c>
      <c r="C2" s="65"/>
      <c r="D2" s="65"/>
      <c r="E2" s="65"/>
      <c r="F2" s="65"/>
      <c r="G2" s="65"/>
      <c r="H2" s="65"/>
      <c r="I2" s="65"/>
      <c r="J2" s="65"/>
      <c r="K2" s="65"/>
      <c r="L2" s="65"/>
      <c r="M2" s="65"/>
      <c r="N2" s="70" t="s">
        <v>40</v>
      </c>
      <c r="O2" s="70"/>
    </row>
    <row r="3" spans="1:15" ht="15.75" customHeight="1" x14ac:dyDescent="0.25">
      <c r="A3" s="58"/>
      <c r="B3" s="65" t="s">
        <v>1</v>
      </c>
      <c r="C3" s="65"/>
      <c r="D3" s="65"/>
      <c r="E3" s="65"/>
      <c r="F3" s="65"/>
      <c r="G3" s="65"/>
      <c r="H3" s="65"/>
      <c r="I3" s="65"/>
      <c r="J3" s="65"/>
      <c r="K3" s="65"/>
      <c r="L3" s="65"/>
      <c r="M3" s="65"/>
      <c r="N3" s="70" t="s">
        <v>38</v>
      </c>
      <c r="O3" s="70"/>
    </row>
    <row r="4" spans="1:15" ht="16.5" customHeight="1" x14ac:dyDescent="0.25">
      <c r="A4" s="58"/>
      <c r="B4" s="65" t="s">
        <v>37</v>
      </c>
      <c r="C4" s="65"/>
      <c r="D4" s="65"/>
      <c r="E4" s="65"/>
      <c r="F4" s="65"/>
      <c r="G4" s="65"/>
      <c r="H4" s="65"/>
      <c r="I4" s="65"/>
      <c r="J4" s="65"/>
      <c r="K4" s="65"/>
      <c r="L4" s="65"/>
      <c r="M4" s="65"/>
      <c r="N4" s="70" t="s">
        <v>39</v>
      </c>
      <c r="O4" s="70"/>
    </row>
    <row r="5" spans="1:15" ht="15" customHeight="1" x14ac:dyDescent="0.25">
      <c r="A5" s="58"/>
      <c r="B5" s="65"/>
      <c r="C5" s="65"/>
      <c r="D5" s="65"/>
      <c r="E5" s="65"/>
      <c r="F5" s="65"/>
      <c r="G5" s="65"/>
      <c r="H5" s="65"/>
      <c r="I5" s="65"/>
      <c r="J5" s="65"/>
      <c r="K5" s="65"/>
      <c r="L5" s="65"/>
      <c r="M5" s="65"/>
      <c r="N5" s="70" t="s">
        <v>27</v>
      </c>
      <c r="O5" s="70"/>
    </row>
    <row r="7" spans="1:15" x14ac:dyDescent="0.25">
      <c r="A7" s="12" t="s">
        <v>30</v>
      </c>
    </row>
    <row r="8" spans="1:15" x14ac:dyDescent="0.25">
      <c r="A8" s="13" t="s">
        <v>29</v>
      </c>
    </row>
    <row r="9" spans="1:15" ht="25.5" customHeight="1" x14ac:dyDescent="0.25">
      <c r="A9" s="40" t="s">
        <v>44</v>
      </c>
      <c r="B9" s="40"/>
      <c r="C9" s="14"/>
      <c r="E9" s="15" t="s">
        <v>21</v>
      </c>
      <c r="F9" s="45"/>
      <c r="G9" s="46"/>
      <c r="K9" s="16" t="s">
        <v>16</v>
      </c>
      <c r="L9" s="47"/>
      <c r="M9" s="48"/>
      <c r="N9" s="49"/>
    </row>
    <row r="10" spans="1:15" ht="15.75" thickBot="1" x14ac:dyDescent="0.3">
      <c r="A10" s="14"/>
      <c r="B10" s="14"/>
      <c r="C10" s="14"/>
      <c r="E10" s="17"/>
      <c r="F10" s="17"/>
      <c r="G10" s="17"/>
      <c r="K10" s="18"/>
      <c r="L10" s="19"/>
      <c r="M10" s="19"/>
      <c r="N10" s="19"/>
    </row>
    <row r="11" spans="1:15" ht="30.75" customHeight="1" thickBot="1" x14ac:dyDescent="0.3">
      <c r="A11" s="59" t="s">
        <v>26</v>
      </c>
      <c r="B11" s="60"/>
      <c r="C11" s="20"/>
      <c r="D11" s="42" t="s">
        <v>17</v>
      </c>
      <c r="E11" s="43"/>
      <c r="F11" s="43"/>
      <c r="G11" s="44"/>
      <c r="H11" s="7"/>
      <c r="I11" s="28"/>
      <c r="J11" s="28"/>
      <c r="K11" s="18"/>
    </row>
    <row r="12" spans="1:15" ht="15.75" thickBot="1" x14ac:dyDescent="0.3">
      <c r="A12" s="61"/>
      <c r="B12" s="62"/>
      <c r="C12" s="20"/>
      <c r="D12" s="21"/>
      <c r="E12" s="17"/>
      <c r="F12" s="17"/>
      <c r="G12" s="17"/>
      <c r="K12" s="18"/>
    </row>
    <row r="13" spans="1:15" ht="30" customHeight="1" thickBot="1" x14ac:dyDescent="0.3">
      <c r="A13" s="61"/>
      <c r="B13" s="62"/>
      <c r="C13" s="20"/>
      <c r="D13" s="42" t="s">
        <v>18</v>
      </c>
      <c r="E13" s="43"/>
      <c r="F13" s="43"/>
      <c r="G13" s="44"/>
      <c r="H13" s="7"/>
      <c r="I13" s="28"/>
      <c r="J13" s="28"/>
      <c r="K13" s="18"/>
    </row>
    <row r="14" spans="1:15" ht="18.75" customHeight="1" thickBot="1" x14ac:dyDescent="0.3">
      <c r="A14" s="61"/>
      <c r="B14" s="62"/>
      <c r="C14" s="20"/>
      <c r="E14" s="17"/>
      <c r="F14" s="17"/>
      <c r="G14" s="17"/>
      <c r="K14" s="18"/>
    </row>
    <row r="15" spans="1:15" ht="24" customHeight="1" thickBot="1" x14ac:dyDescent="0.3">
      <c r="A15" s="63"/>
      <c r="B15" s="64"/>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x14ac:dyDescent="0.2">
      <c r="A19" s="26">
        <v>1</v>
      </c>
      <c r="B19" s="34" t="s">
        <v>45</v>
      </c>
      <c r="C19" s="33"/>
      <c r="D19" s="30">
        <v>50</v>
      </c>
      <c r="E19" s="30" t="s">
        <v>43</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28.5" x14ac:dyDescent="0.25">
      <c r="A20" s="26">
        <v>2</v>
      </c>
      <c r="B20" s="71" t="s">
        <v>55</v>
      </c>
      <c r="C20" s="33"/>
      <c r="D20" s="30">
        <v>50</v>
      </c>
      <c r="E20" s="30" t="s">
        <v>43</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x14ac:dyDescent="0.2">
      <c r="A21" s="26">
        <v>3</v>
      </c>
      <c r="B21" s="34" t="s">
        <v>46</v>
      </c>
      <c r="C21" s="33"/>
      <c r="D21" s="30">
        <v>15</v>
      </c>
      <c r="E21" s="30" t="s">
        <v>43</v>
      </c>
      <c r="F21" s="31"/>
      <c r="G21" s="32">
        <v>0</v>
      </c>
      <c r="H21" s="1">
        <f t="shared" ref="H21" si="7">+ROUND(F21*G21,0)</f>
        <v>0</v>
      </c>
      <c r="I21" s="32">
        <v>0</v>
      </c>
      <c r="J21" s="1">
        <f t="shared" ref="J21" si="8">ROUND(F21*I21,0)</f>
        <v>0</v>
      </c>
      <c r="K21" s="1">
        <f t="shared" ref="K21" si="9">ROUND(F21+H21+J21,0)</f>
        <v>0</v>
      </c>
      <c r="L21" s="1">
        <f t="shared" ref="L21" si="10">ROUND(F21*D21,0)</f>
        <v>0</v>
      </c>
      <c r="M21" s="1">
        <f t="shared" ref="M21" si="11">ROUND(D21*H21,0)</f>
        <v>0</v>
      </c>
      <c r="N21" s="1">
        <f t="shared" ref="N21" si="12">ROUND(J21*D21,0)</f>
        <v>0</v>
      </c>
      <c r="O21" s="2">
        <f t="shared" ref="O21" si="13">ROUND(L21+N21+M21,0)</f>
        <v>0</v>
      </c>
    </row>
    <row r="22" spans="1:15" s="25" customFormat="1" x14ac:dyDescent="0.2">
      <c r="A22" s="26">
        <v>4</v>
      </c>
      <c r="B22" s="34" t="s">
        <v>47</v>
      </c>
      <c r="C22" s="33"/>
      <c r="D22" s="30">
        <v>5</v>
      </c>
      <c r="E22" s="30" t="s">
        <v>43</v>
      </c>
      <c r="F22" s="31"/>
      <c r="G22" s="32">
        <v>0</v>
      </c>
      <c r="H22" s="1">
        <f>+ROUND(F22*G22,0)</f>
        <v>0</v>
      </c>
      <c r="I22" s="32">
        <v>0</v>
      </c>
      <c r="J22" s="1">
        <f>ROUND(F22*I22,0)</f>
        <v>0</v>
      </c>
      <c r="K22" s="1">
        <f>ROUND(F22+H22+J22,0)</f>
        <v>0</v>
      </c>
      <c r="L22" s="1">
        <f>ROUND(F22*D22,0)</f>
        <v>0</v>
      </c>
      <c r="M22" s="1">
        <f>ROUND(D22*H22,0)</f>
        <v>0</v>
      </c>
      <c r="N22" s="1">
        <f>ROUND(J22*D22,0)</f>
        <v>0</v>
      </c>
      <c r="O22" s="2">
        <f>ROUND(L22+N22+M22,0)</f>
        <v>0</v>
      </c>
    </row>
    <row r="23" spans="1:15" s="25" customFormat="1" x14ac:dyDescent="0.2">
      <c r="A23" s="26">
        <v>5</v>
      </c>
      <c r="B23" s="34" t="s">
        <v>48</v>
      </c>
      <c r="C23" s="33"/>
      <c r="D23" s="30">
        <v>5</v>
      </c>
      <c r="E23" s="30" t="s">
        <v>43</v>
      </c>
      <c r="F23" s="31"/>
      <c r="G23" s="32">
        <v>0</v>
      </c>
      <c r="H23" s="1">
        <f t="shared" ref="H23:H24" si="14">+ROUND(F23*G23,0)</f>
        <v>0</v>
      </c>
      <c r="I23" s="32">
        <v>0</v>
      </c>
      <c r="J23" s="1">
        <f t="shared" ref="J23:J24" si="15">ROUND(F23*I23,0)</f>
        <v>0</v>
      </c>
      <c r="K23" s="1">
        <f t="shared" ref="K23:K24" si="16">ROUND(F23+H23+J23,0)</f>
        <v>0</v>
      </c>
      <c r="L23" s="1">
        <f t="shared" ref="L23:L24" si="17">ROUND(F23*D23,0)</f>
        <v>0</v>
      </c>
      <c r="M23" s="1">
        <f t="shared" ref="M23:M24" si="18">ROUND(D23*H23,0)</f>
        <v>0</v>
      </c>
      <c r="N23" s="1">
        <f t="shared" ref="N23:N24" si="19">ROUND(J23*D23,0)</f>
        <v>0</v>
      </c>
      <c r="O23" s="2">
        <f t="shared" ref="O23:O24" si="20">ROUND(L23+N23+M23,0)</f>
        <v>0</v>
      </c>
    </row>
    <row r="24" spans="1:15" s="25" customFormat="1" x14ac:dyDescent="0.2">
      <c r="A24" s="26">
        <v>6</v>
      </c>
      <c r="B24" s="34" t="s">
        <v>49</v>
      </c>
      <c r="C24" s="33"/>
      <c r="D24" s="30">
        <v>32</v>
      </c>
      <c r="E24" s="30" t="s">
        <v>43</v>
      </c>
      <c r="F24" s="31"/>
      <c r="G24" s="32">
        <v>0</v>
      </c>
      <c r="H24" s="1">
        <f t="shared" si="14"/>
        <v>0</v>
      </c>
      <c r="I24" s="32">
        <v>0</v>
      </c>
      <c r="J24" s="1">
        <f t="shared" si="15"/>
        <v>0</v>
      </c>
      <c r="K24" s="1">
        <f t="shared" si="16"/>
        <v>0</v>
      </c>
      <c r="L24" s="1">
        <f t="shared" si="17"/>
        <v>0</v>
      </c>
      <c r="M24" s="1">
        <f t="shared" si="18"/>
        <v>0</v>
      </c>
      <c r="N24" s="1">
        <f t="shared" si="19"/>
        <v>0</v>
      </c>
      <c r="O24" s="2">
        <f t="shared" si="20"/>
        <v>0</v>
      </c>
    </row>
    <row r="25" spans="1:15" s="25" customFormat="1" x14ac:dyDescent="0.2">
      <c r="A25" s="26">
        <v>7</v>
      </c>
      <c r="B25" s="34" t="s">
        <v>50</v>
      </c>
      <c r="C25" s="33"/>
      <c r="D25" s="30">
        <v>5</v>
      </c>
      <c r="E25" s="30" t="s">
        <v>43</v>
      </c>
      <c r="F25" s="31"/>
      <c r="G25" s="32">
        <v>0</v>
      </c>
      <c r="H25" s="1">
        <f t="shared" ref="H25" si="21">+ROUND(F25*G25,0)</f>
        <v>0</v>
      </c>
      <c r="I25" s="32">
        <v>0</v>
      </c>
      <c r="J25" s="1">
        <f t="shared" ref="J25" si="22">ROUND(F25*I25,0)</f>
        <v>0</v>
      </c>
      <c r="K25" s="1">
        <f t="shared" ref="K25" si="23">ROUND(F25+H25+J25,0)</f>
        <v>0</v>
      </c>
      <c r="L25" s="1">
        <f t="shared" ref="L25" si="24">ROUND(F25*D25,0)</f>
        <v>0</v>
      </c>
      <c r="M25" s="1">
        <f t="shared" ref="M25" si="25">ROUND(D25*H25,0)</f>
        <v>0</v>
      </c>
      <c r="N25" s="1">
        <f t="shared" ref="N25" si="26">ROUND(J25*D25,0)</f>
        <v>0</v>
      </c>
      <c r="O25" s="2">
        <f t="shared" ref="O25" si="27">ROUND(L25+N25+M25,0)</f>
        <v>0</v>
      </c>
    </row>
    <row r="26" spans="1:15" s="25" customFormat="1" x14ac:dyDescent="0.2">
      <c r="A26" s="26">
        <v>8</v>
      </c>
      <c r="B26" s="34" t="s">
        <v>51</v>
      </c>
      <c r="C26" s="33"/>
      <c r="D26" s="30">
        <v>15</v>
      </c>
      <c r="E26" s="30" t="s">
        <v>43</v>
      </c>
      <c r="F26" s="31"/>
      <c r="G26" s="32">
        <v>0</v>
      </c>
      <c r="H26" s="1">
        <f>+ROUND(F26*G26,0)</f>
        <v>0</v>
      </c>
      <c r="I26" s="32">
        <v>0</v>
      </c>
      <c r="J26" s="1">
        <f>ROUND(F26*I26,0)</f>
        <v>0</v>
      </c>
      <c r="K26" s="1">
        <f>ROUND(F26+H26+J26,0)</f>
        <v>0</v>
      </c>
      <c r="L26" s="1">
        <f>ROUND(F26*D26,0)</f>
        <v>0</v>
      </c>
      <c r="M26" s="1">
        <f>ROUND(D26*H26,0)</f>
        <v>0</v>
      </c>
      <c r="N26" s="1">
        <f>ROUND(J26*D26,0)</f>
        <v>0</v>
      </c>
      <c r="O26" s="2">
        <f>ROUND(L26+N26+M26,0)</f>
        <v>0</v>
      </c>
    </row>
    <row r="27" spans="1:15" s="25" customFormat="1" x14ac:dyDescent="0.2">
      <c r="A27" s="26">
        <v>9</v>
      </c>
      <c r="B27" s="34" t="s">
        <v>52</v>
      </c>
      <c r="C27" s="33"/>
      <c r="D27" s="30">
        <v>30</v>
      </c>
      <c r="E27" s="30" t="s">
        <v>43</v>
      </c>
      <c r="F27" s="31"/>
      <c r="G27" s="32">
        <v>0</v>
      </c>
      <c r="H27" s="1">
        <f t="shared" ref="H27:H28" si="28">+ROUND(F27*G27,0)</f>
        <v>0</v>
      </c>
      <c r="I27" s="32">
        <v>0</v>
      </c>
      <c r="J27" s="1">
        <f t="shared" ref="J27:J28" si="29">ROUND(F27*I27,0)</f>
        <v>0</v>
      </c>
      <c r="K27" s="1">
        <f t="shared" ref="K27:K28" si="30">ROUND(F27+H27+J27,0)</f>
        <v>0</v>
      </c>
      <c r="L27" s="1">
        <f t="shared" ref="L27:L28" si="31">ROUND(F27*D27,0)</f>
        <v>0</v>
      </c>
      <c r="M27" s="1">
        <f t="shared" ref="M27:M28" si="32">ROUND(D27*H27,0)</f>
        <v>0</v>
      </c>
      <c r="N27" s="1">
        <f t="shared" ref="N27:N28" si="33">ROUND(J27*D27,0)</f>
        <v>0</v>
      </c>
      <c r="O27" s="2">
        <f t="shared" ref="O27:O28" si="34">ROUND(L27+N27+M27,0)</f>
        <v>0</v>
      </c>
    </row>
    <row r="28" spans="1:15" s="25" customFormat="1" x14ac:dyDescent="0.2">
      <c r="A28" s="26">
        <v>10</v>
      </c>
      <c r="B28" s="34" t="s">
        <v>53</v>
      </c>
      <c r="C28" s="33"/>
      <c r="D28" s="30">
        <v>3</v>
      </c>
      <c r="E28" s="30" t="s">
        <v>43</v>
      </c>
      <c r="F28" s="31"/>
      <c r="G28" s="32">
        <v>0</v>
      </c>
      <c r="H28" s="1">
        <f t="shared" si="28"/>
        <v>0</v>
      </c>
      <c r="I28" s="32">
        <v>0</v>
      </c>
      <c r="J28" s="1">
        <f t="shared" si="29"/>
        <v>0</v>
      </c>
      <c r="K28" s="1">
        <f t="shared" si="30"/>
        <v>0</v>
      </c>
      <c r="L28" s="1">
        <f t="shared" si="31"/>
        <v>0</v>
      </c>
      <c r="M28" s="1">
        <f t="shared" si="32"/>
        <v>0</v>
      </c>
      <c r="N28" s="1">
        <f t="shared" si="33"/>
        <v>0</v>
      </c>
      <c r="O28" s="2">
        <f t="shared" si="34"/>
        <v>0</v>
      </c>
    </row>
    <row r="29" spans="1:15" s="25" customFormat="1" x14ac:dyDescent="0.2">
      <c r="A29" s="26">
        <v>11</v>
      </c>
      <c r="B29" s="34" t="s">
        <v>54</v>
      </c>
      <c r="C29" s="33"/>
      <c r="D29" s="30">
        <v>5</v>
      </c>
      <c r="E29" s="30" t="s">
        <v>43</v>
      </c>
      <c r="F29" s="31"/>
      <c r="G29" s="32">
        <v>0</v>
      </c>
      <c r="H29" s="1">
        <f>+ROUND(F29*G29,0)</f>
        <v>0</v>
      </c>
      <c r="I29" s="32">
        <v>0</v>
      </c>
      <c r="J29" s="1">
        <f>ROUND(F29*I29,0)</f>
        <v>0</v>
      </c>
      <c r="K29" s="1">
        <f>ROUND(F29+H29+J29,0)</f>
        <v>0</v>
      </c>
      <c r="L29" s="1">
        <f>ROUND(F29*D29,0)</f>
        <v>0</v>
      </c>
      <c r="M29" s="1">
        <f>ROUND(D29*H29,0)</f>
        <v>0</v>
      </c>
      <c r="N29" s="1">
        <f>ROUND(J29*D29,0)</f>
        <v>0</v>
      </c>
      <c r="O29" s="2">
        <f>ROUND(L29+N29+M29,0)</f>
        <v>0</v>
      </c>
    </row>
    <row r="30" spans="1:15" s="25" customFormat="1" x14ac:dyDescent="0.2">
      <c r="A30" s="26">
        <v>12</v>
      </c>
      <c r="B30" s="72" t="s">
        <v>56</v>
      </c>
      <c r="C30" s="33"/>
      <c r="D30" s="30">
        <v>2</v>
      </c>
      <c r="E30" s="30" t="s">
        <v>43</v>
      </c>
      <c r="F30" s="31"/>
      <c r="G30" s="32">
        <v>0</v>
      </c>
      <c r="H30" s="1">
        <f t="shared" ref="H30" si="35">+ROUND(F30*G30,0)</f>
        <v>0</v>
      </c>
      <c r="I30" s="32">
        <v>0</v>
      </c>
      <c r="J30" s="1">
        <f t="shared" ref="J30" si="36">ROUND(F30*I30,0)</f>
        <v>0</v>
      </c>
      <c r="K30" s="1">
        <f t="shared" ref="K30" si="37">ROUND(F30+H30+J30,0)</f>
        <v>0</v>
      </c>
      <c r="L30" s="1">
        <f t="shared" ref="L30" si="38">ROUND(F30*D30,0)</f>
        <v>0</v>
      </c>
      <c r="M30" s="1">
        <f t="shared" ref="M30" si="39">ROUND(D30*H30,0)</f>
        <v>0</v>
      </c>
      <c r="N30" s="1">
        <f t="shared" ref="N30" si="40">ROUND(J30*D30,0)</f>
        <v>0</v>
      </c>
      <c r="O30" s="2">
        <f t="shared" ref="O30" si="41">ROUND(L30+N30+M30,0)</f>
        <v>0</v>
      </c>
    </row>
    <row r="31" spans="1:15" s="25" customFormat="1" ht="42" customHeight="1" thickBot="1" x14ac:dyDescent="0.25">
      <c r="A31" s="20"/>
      <c r="B31" s="52"/>
      <c r="C31" s="52"/>
      <c r="D31" s="52"/>
      <c r="E31" s="52"/>
      <c r="F31" s="52"/>
      <c r="G31" s="52"/>
      <c r="H31" s="52"/>
      <c r="I31" s="52"/>
      <c r="J31" s="52"/>
      <c r="K31" s="52"/>
      <c r="L31" s="52"/>
      <c r="M31" s="53" t="s">
        <v>36</v>
      </c>
      <c r="N31" s="53"/>
      <c r="O31" s="4">
        <f>SUMIF(G:G,0%,L:L)</f>
        <v>0</v>
      </c>
    </row>
    <row r="32" spans="1:15" s="25" customFormat="1" ht="39" customHeight="1" thickBot="1" x14ac:dyDescent="0.25">
      <c r="A32" s="38" t="s">
        <v>24</v>
      </c>
      <c r="B32" s="39"/>
      <c r="C32" s="39"/>
      <c r="D32" s="39"/>
      <c r="E32" s="39"/>
      <c r="F32" s="39"/>
      <c r="G32" s="39"/>
      <c r="H32" s="39"/>
      <c r="I32" s="39"/>
      <c r="J32" s="39"/>
      <c r="K32" s="39"/>
      <c r="L32" s="39"/>
      <c r="M32" s="53" t="s">
        <v>10</v>
      </c>
      <c r="N32" s="53"/>
      <c r="O32" s="4">
        <f>SUMIF(G:G,5%,L:L)</f>
        <v>0</v>
      </c>
    </row>
    <row r="33" spans="1:15" s="25" customFormat="1" ht="30" customHeight="1" x14ac:dyDescent="0.2">
      <c r="A33" s="35" t="s">
        <v>41</v>
      </c>
      <c r="B33" s="35"/>
      <c r="C33" s="35"/>
      <c r="D33" s="35"/>
      <c r="E33" s="35"/>
      <c r="F33" s="35"/>
      <c r="G33" s="35"/>
      <c r="H33" s="35"/>
      <c r="I33" s="35"/>
      <c r="J33" s="35"/>
      <c r="K33" s="35"/>
      <c r="L33" s="36"/>
      <c r="M33" s="53" t="s">
        <v>11</v>
      </c>
      <c r="N33" s="53"/>
      <c r="O33" s="4">
        <f>SUMIF(G:G,19%,L:L)</f>
        <v>0</v>
      </c>
    </row>
    <row r="34" spans="1:15" s="25" customFormat="1" ht="30" customHeight="1" x14ac:dyDescent="0.2">
      <c r="A34" s="37"/>
      <c r="B34" s="37"/>
      <c r="C34" s="37"/>
      <c r="D34" s="37"/>
      <c r="E34" s="37"/>
      <c r="F34" s="37"/>
      <c r="G34" s="37"/>
      <c r="H34" s="37"/>
      <c r="I34" s="37"/>
      <c r="J34" s="37"/>
      <c r="K34" s="37"/>
      <c r="L34" s="37"/>
      <c r="M34" s="54" t="s">
        <v>7</v>
      </c>
      <c r="N34" s="55"/>
      <c r="O34" s="5">
        <f>SUM(O31:O33)</f>
        <v>0</v>
      </c>
    </row>
    <row r="35" spans="1:15" s="25" customFormat="1" ht="30" customHeight="1" x14ac:dyDescent="0.2">
      <c r="A35" s="37"/>
      <c r="B35" s="37"/>
      <c r="C35" s="37"/>
      <c r="D35" s="37"/>
      <c r="E35" s="37"/>
      <c r="F35" s="37"/>
      <c r="G35" s="37"/>
      <c r="H35" s="37"/>
      <c r="I35" s="37"/>
      <c r="J35" s="37"/>
      <c r="K35" s="37"/>
      <c r="L35" s="37"/>
      <c r="M35" s="56" t="s">
        <v>12</v>
      </c>
      <c r="N35" s="57"/>
      <c r="O35" s="6">
        <f>ROUND(O32*5%,0)</f>
        <v>0</v>
      </c>
    </row>
    <row r="36" spans="1:15" s="25" customFormat="1" ht="30" customHeight="1" x14ac:dyDescent="0.2">
      <c r="A36" s="37"/>
      <c r="B36" s="37"/>
      <c r="C36" s="37"/>
      <c r="D36" s="37"/>
      <c r="E36" s="37"/>
      <c r="F36" s="37"/>
      <c r="G36" s="37"/>
      <c r="H36" s="37"/>
      <c r="I36" s="37"/>
      <c r="J36" s="37"/>
      <c r="K36" s="37"/>
      <c r="L36" s="37"/>
      <c r="M36" s="56" t="s">
        <v>13</v>
      </c>
      <c r="N36" s="57"/>
      <c r="O36" s="4">
        <f>ROUND(O33*19%,0)</f>
        <v>0</v>
      </c>
    </row>
    <row r="37" spans="1:15" s="25" customFormat="1" ht="30" customHeight="1" x14ac:dyDescent="0.2">
      <c r="A37" s="37"/>
      <c r="B37" s="37"/>
      <c r="C37" s="37"/>
      <c r="D37" s="37"/>
      <c r="E37" s="37"/>
      <c r="F37" s="37"/>
      <c r="G37" s="37"/>
      <c r="H37" s="37"/>
      <c r="I37" s="37"/>
      <c r="J37" s="37"/>
      <c r="K37" s="37"/>
      <c r="L37" s="37"/>
      <c r="M37" s="54" t="s">
        <v>14</v>
      </c>
      <c r="N37" s="55"/>
      <c r="O37" s="5">
        <f>SUM(O35:O36)</f>
        <v>0</v>
      </c>
    </row>
    <row r="38" spans="1:15" s="25" customFormat="1" ht="30" customHeight="1" x14ac:dyDescent="0.2">
      <c r="A38" s="37"/>
      <c r="B38" s="37"/>
      <c r="C38" s="37"/>
      <c r="D38" s="37"/>
      <c r="E38" s="37"/>
      <c r="F38" s="37"/>
      <c r="G38" s="37"/>
      <c r="H38" s="37"/>
      <c r="I38" s="37"/>
      <c r="J38" s="37"/>
      <c r="K38" s="37"/>
      <c r="L38" s="37"/>
      <c r="M38" s="68" t="s">
        <v>34</v>
      </c>
      <c r="N38" s="69"/>
      <c r="O38" s="4">
        <f>ROUND(SUM(N19:N20),0)</f>
        <v>0</v>
      </c>
    </row>
    <row r="39" spans="1:15" s="25" customFormat="1" ht="42" customHeight="1" x14ac:dyDescent="0.2">
      <c r="A39" s="37"/>
      <c r="B39" s="37"/>
      <c r="C39" s="37"/>
      <c r="D39" s="37"/>
      <c r="E39" s="37"/>
      <c r="F39" s="37"/>
      <c r="G39" s="37"/>
      <c r="H39" s="37"/>
      <c r="I39" s="37"/>
      <c r="J39" s="37"/>
      <c r="K39" s="37"/>
      <c r="L39" s="37"/>
      <c r="M39" s="66" t="s">
        <v>33</v>
      </c>
      <c r="N39" s="67"/>
      <c r="O39" s="5">
        <f>SUM(O38)</f>
        <v>0</v>
      </c>
    </row>
    <row r="40" spans="1:15" s="25" customFormat="1" ht="30" customHeight="1" x14ac:dyDescent="0.2">
      <c r="A40" s="37"/>
      <c r="B40" s="37"/>
      <c r="C40" s="37"/>
      <c r="D40" s="37"/>
      <c r="E40" s="37"/>
      <c r="F40" s="37"/>
      <c r="G40" s="37"/>
      <c r="H40" s="37"/>
      <c r="I40" s="37"/>
      <c r="J40" s="37"/>
      <c r="K40" s="37"/>
      <c r="L40" s="37"/>
      <c r="M40" s="66" t="s">
        <v>15</v>
      </c>
      <c r="N40" s="67"/>
      <c r="O40" s="5">
        <f>+O34+O37+O39</f>
        <v>0</v>
      </c>
    </row>
    <row r="43" spans="1:15" x14ac:dyDescent="0.25">
      <c r="B43" s="8"/>
      <c r="C43" s="8"/>
    </row>
    <row r="44" spans="1:15" x14ac:dyDescent="0.25">
      <c r="B44" s="50"/>
      <c r="C44" s="50"/>
    </row>
    <row r="45" spans="1:15" ht="15.75" thickBot="1" x14ac:dyDescent="0.3">
      <c r="B45" s="51"/>
      <c r="C45" s="51"/>
    </row>
    <row r="46" spans="1:15" x14ac:dyDescent="0.25">
      <c r="B46" s="41" t="s">
        <v>20</v>
      </c>
      <c r="C46" s="41"/>
    </row>
    <row r="48" spans="1:15" x14ac:dyDescent="0.25">
      <c r="A48" s="27" t="s">
        <v>42</v>
      </c>
    </row>
  </sheetData>
  <sheetProtection algorithmName="SHA-512" hashValue="AFa+CbR4R2a6MLktD4BQxkYL7hyRDnenHmCPjPOM3w3t2hpe9qMuXXn/tyDw9Nb4PJDiBJNVVPivLQpq4VcePg==" saltValue="5KH4LjBAtcus/BkLDhm4tA==" spinCount="100000" sheet="1" selectLockedCells="1"/>
  <mergeCells count="30">
    <mergeCell ref="M37:N37"/>
    <mergeCell ref="M40:N40"/>
    <mergeCell ref="M38:N38"/>
    <mergeCell ref="M39:N39"/>
    <mergeCell ref="N2:O2"/>
    <mergeCell ref="N3:O3"/>
    <mergeCell ref="N4:O4"/>
    <mergeCell ref="N5:O5"/>
    <mergeCell ref="A2:A5"/>
    <mergeCell ref="D11:G11"/>
    <mergeCell ref="A11:B15"/>
    <mergeCell ref="B2:M2"/>
    <mergeCell ref="B3:M3"/>
    <mergeCell ref="B4:M5"/>
    <mergeCell ref="A33:L40"/>
    <mergeCell ref="A32:L32"/>
    <mergeCell ref="A9:B9"/>
    <mergeCell ref="B46:C46"/>
    <mergeCell ref="D13:G13"/>
    <mergeCell ref="D15:G15"/>
    <mergeCell ref="F9:G9"/>
    <mergeCell ref="L9:N9"/>
    <mergeCell ref="B44:C45"/>
    <mergeCell ref="B31:L31"/>
    <mergeCell ref="M31:N31"/>
    <mergeCell ref="M32:N32"/>
    <mergeCell ref="M33:N33"/>
    <mergeCell ref="M34:N34"/>
    <mergeCell ref="M35:N35"/>
    <mergeCell ref="M36:N36"/>
  </mergeCells>
  <dataValidations count="1">
    <dataValidation type="whole" allowBlank="1" showInputMessage="1" showErrorMessage="1" sqref="F19:F3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G19:G30</xm:sqref>
        </x14:dataValidation>
        <x14:dataValidation type="list" allowBlank="1" showInputMessage="1" showErrorMessage="1">
          <x14:formula1>
            <xm:f>Hoja2!$F$7:$F$8</xm:f>
          </x14:formula1>
          <xm:sqref>I19:I30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2023-04-27T19:49:02Z</dcterms:modified>
</cp:coreProperties>
</file>