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3\INVITACIONES A COTIZAR\BIENESTAR UNIVERSITARIO\PLAN DIA\"/>
    </mc:Choice>
  </mc:AlternateContent>
  <bookViews>
    <workbookView xWindow="0" yWindow="0" windowWidth="21600" windowHeight="900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<sst xmlns="http://schemas.openxmlformats.org/spreadsheetml/2006/main" count="47" uniqueCount="47">
  <si>
    <t>MACROPROCESO DE APOYO</t>
  </si>
  <si>
    <t xml:space="preserve">PROCESO GESTIÓN BIENES Y SERVICIOS </t>
  </si>
  <si>
    <t>ESPECIFICACIONES TÉCNICAS DE LOS BIENES Y/O SERVICIOS REQUERIDOS</t>
  </si>
  <si>
    <t xml:space="preserve">VALOR  IVA </t>
  </si>
  <si>
    <t>SUBTOTAL</t>
  </si>
  <si>
    <t>IVA</t>
  </si>
  <si>
    <t>VALOR GRAVADO IVA 5%</t>
  </si>
  <si>
    <t>VALOR GRAVADO IVA 19%</t>
  </si>
  <si>
    <t>IVA 5%</t>
  </si>
  <si>
    <t>IVA 19 %</t>
  </si>
  <si>
    <t xml:space="preserve">TOTAL IVA </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</si>
  <si>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</si>
  <si>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</si>
  <si>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</si>
  <si>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</si>
  <si>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</si>
  <si>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</si>
  <si>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</si>
  <si>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</si>
  <si>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</si>
  <si>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</si>
  <si>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</si>
  <si>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</si>
  <si>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</si>
  <si>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</si>
  <si>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</si>
  <si>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</si>
  <si>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</si>
  <si>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</si>
  <si>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</si>
  <si>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</si>
  <si>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</si>
  <si>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</si>
  <si>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</si>
  <si>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</si>
  <si>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</si>
  <si>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</si>
  <si>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PORCENTAJE ASUMIDO POR LA UNIVERSIDAD</t>
  </si>
  <si>
    <t>VALOR ASUMIDO POR LA UNIVERSIDAD</t>
  </si>
  <si>
    <t>CANTIDAD RACIONES</t>
  </si>
  <si>
    <t>VALOR UNITARIO POR RACIÓN</t>
  </si>
  <si>
    <t>VALOR TOTAL UNITARIO ASUMIDO POR LA UNIVERSIDAD</t>
  </si>
  <si>
    <t>SUBTOTAL ASUMIDO POR LA UNIVERSIDAD</t>
  </si>
  <si>
    <t>TOTAL ASUMIDO POR LA UNIVERSIDAD</t>
  </si>
  <si>
    <t>TOTAL OFERTA ASUMIDO POR LA UNIVERSIDAD</t>
  </si>
  <si>
    <t xml:space="preserve">SERVICIO PARA EL PROGRAMA DE PLAN DIA PARA LOS
ESTUDIANTES BENEFICIADOS DE LA UNIVERSIDAD DE
CUNDINAMARCA SECCIONAL GIRARDOT, EN EL PRIMER
PERIODO ACADEMICO 2023.
</t>
  </si>
  <si>
    <t xml:space="preserve">NOTAS TECNICAS
Para el programa Plan día de alimentación en la Seccional Girardot, la Universidad hace un aporte del 70% y el estudiante un aporte de 30% por ración, con base en el reglamento de programas socio- económicos MBUG002, por lo que el valor unitario de la ración de la presente necesidad, corresponde al aporte que realiza la Universidad de Cundinanamarca por ración (Se entiende por ración: un Desayuno, un Almuerzo y una Cena). El proponente debe acreditar en su oferta por necesidad del servicio, que cuenta con un establecimiento de comercio propio o en convenio en la ciudad de Girardot cerca a las instalaciones de la Universidad de Cundinamarca Seccional Girardot, el cual debe contar como mínimo 14 mesas de 4 puestos para la atención en mesa de los estudiantes; por lo que se debe anexar copia del convenio con un establecimiento comercial abierto al público junto con el certificado de Matrícula Mercantil de la Cámara de Comercio de Girardot, Alto Magdalena y Tequendama y carta de compromiso suscrita por el proponente manifestando que el establecimiento comercial cuenta con una zona de atención al público con mínimo 14 mesas de 4 puestos. El contratista debe enviar con su propuesta carnet de manipulación de alimentos vigente y deberá presentar un compromiso de cumplimiento respecto a la normatividad sanitaria a que haya lugar y demás normas vigentes para la prestación del servicio contratado. El proponente debe cumplir con las condiciones de higiene y salubridad de acuerdo a los lineamientos internos que tiene definido Bienestar Universitario, por lo que se realizará una visita al establecimiento comercial de los proponentes y su resultado se reflejará en el concepto técnico y economico.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</si>
</sst>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29" fillId="3" borderId="1" xfId="3"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justify" vertical="top"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7" zoomScale="70" zoomScaleNormal="70" zoomScaleSheetLayoutView="70" zoomScalePageLayoutView="55" workbookViewId="0">
      <selection activeCell="B34" sqref="B34:C35"/>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6" width="17" style="8" customWidth="1"/>
    <col min="7" max="7" width="15.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7"/>
      <c r="B2" s="64" t="s">
        <v>0</v>
      </c>
      <c r="C2" s="64"/>
      <c r="D2" s="64"/>
      <c r="E2" s="64"/>
      <c r="F2" s="64"/>
      <c r="G2" s="64"/>
      <c r="H2" s="64"/>
      <c r="I2" s="64"/>
      <c r="J2" s="64"/>
      <c r="K2" s="64"/>
      <c r="L2" s="64"/>
      <c r="M2" s="64"/>
      <c r="N2" s="70" t="s">
        <v>30</v>
      </c>
      <c r="O2" s="70"/>
    </row>
    <row r="3" spans="1:15" ht="15.75" customHeight="1" x14ac:dyDescent="0.25">
      <c r="A3" s="57"/>
      <c r="B3" s="64" t="s">
        <v>1</v>
      </c>
      <c r="C3" s="64"/>
      <c r="D3" s="64"/>
      <c r="E3" s="64"/>
      <c r="F3" s="64"/>
      <c r="G3" s="64"/>
      <c r="H3" s="64"/>
      <c r="I3" s="64"/>
      <c r="J3" s="64"/>
      <c r="K3" s="64"/>
      <c r="L3" s="64"/>
      <c r="M3" s="64"/>
      <c r="N3" s="70" t="s">
        <v>31</v>
      </c>
      <c r="O3" s="70"/>
    </row>
    <row r="4" spans="1:15" ht="16.5" customHeight="1" x14ac:dyDescent="0.25">
      <c r="A4" s="57"/>
      <c r="B4" s="64" t="s">
        <v>29</v>
      </c>
      <c r="C4" s="64"/>
      <c r="D4" s="64"/>
      <c r="E4" s="64"/>
      <c r="F4" s="64"/>
      <c r="G4" s="64"/>
      <c r="H4" s="64"/>
      <c r="I4" s="64"/>
      <c r="J4" s="64"/>
      <c r="K4" s="64"/>
      <c r="L4" s="64"/>
      <c r="M4" s="64"/>
      <c r="N4" s="70" t="s">
        <v>32</v>
      </c>
      <c r="O4" s="70"/>
    </row>
    <row r="5" spans="1:15" ht="15" customHeight="1" x14ac:dyDescent="0.25">
      <c r="A5" s="57"/>
      <c r="B5" s="64"/>
      <c r="C5" s="64"/>
      <c r="D5" s="64"/>
      <c r="E5" s="64"/>
      <c r="F5" s="64"/>
      <c r="G5" s="64"/>
      <c r="H5" s="64"/>
      <c r="I5" s="64"/>
      <c r="J5" s="64"/>
      <c r="K5" s="64"/>
      <c r="L5" s="64"/>
      <c r="M5" s="64"/>
      <c r="N5" s="70" t="s">
        <v>33</v>
      </c>
      <c r="O5" s="70"/>
    </row>
    <row r="7" spans="1:15" x14ac:dyDescent="0.25">
      <c r="A7" s="11" t="s">
        <v>35</v>
      </c>
    </row>
    <row r="8" spans="1:15" x14ac:dyDescent="0.25">
      <c r="A8" s="11"/>
    </row>
    <row r="9" spans="1:15" x14ac:dyDescent="0.25">
      <c r="A9" s="12" t="s">
        <v>22</v>
      </c>
    </row>
    <row r="10" spans="1:15" ht="25.5" customHeight="1" x14ac:dyDescent="0.25">
      <c r="A10" s="41" t="s">
        <v>21</v>
      </c>
      <c r="B10" s="41"/>
      <c r="C10" s="13"/>
      <c r="E10" s="14" t="s">
        <v>15</v>
      </c>
      <c r="F10" s="65"/>
      <c r="G10" s="65"/>
      <c r="H10" s="65"/>
      <c r="K10" s="15" t="s">
        <v>11</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8" t="s">
        <v>19</v>
      </c>
      <c r="B12" s="59"/>
      <c r="C12" s="19"/>
      <c r="D12" s="43" t="s">
        <v>12</v>
      </c>
      <c r="E12" s="44"/>
      <c r="F12" s="44"/>
      <c r="G12" s="45"/>
      <c r="H12" s="7"/>
      <c r="I12" s="29"/>
      <c r="J12" s="29"/>
      <c r="K12" s="17"/>
    </row>
    <row r="13" spans="1:15" ht="15.75" thickBot="1" x14ac:dyDescent="0.3">
      <c r="A13" s="60"/>
      <c r="B13" s="61"/>
      <c r="C13" s="19"/>
      <c r="D13" s="20"/>
      <c r="E13" s="16"/>
      <c r="F13" s="16"/>
      <c r="G13" s="16"/>
      <c r="K13" s="17"/>
    </row>
    <row r="14" spans="1:15" ht="30" customHeight="1" thickBot="1" x14ac:dyDescent="0.3">
      <c r="A14" s="60"/>
      <c r="B14" s="61"/>
      <c r="C14" s="19"/>
      <c r="D14" s="43" t="s">
        <v>13</v>
      </c>
      <c r="E14" s="44"/>
      <c r="F14" s="44"/>
      <c r="G14" s="45"/>
      <c r="H14" s="7"/>
      <c r="I14" s="29"/>
      <c r="J14" s="29"/>
      <c r="K14" s="17"/>
    </row>
    <row r="15" spans="1:15" ht="18.75" customHeight="1" thickBot="1" x14ac:dyDescent="0.3">
      <c r="A15" s="60"/>
      <c r="B15" s="61"/>
      <c r="C15" s="19"/>
      <c r="E15" s="16"/>
      <c r="F15" s="16"/>
      <c r="G15" s="16"/>
      <c r="K15" s="17"/>
    </row>
    <row r="16" spans="1:15" ht="24" customHeight="1" thickBot="1" x14ac:dyDescent="0.3">
      <c r="A16" s="62"/>
      <c r="B16" s="63"/>
      <c r="C16" s="19"/>
      <c r="D16" s="43" t="s">
        <v>16</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20</v>
      </c>
      <c r="B19" s="21" t="s">
        <v>2</v>
      </c>
      <c r="C19" s="21" t="s">
        <v>39</v>
      </c>
      <c r="D19" s="21" t="s">
        <v>40</v>
      </c>
      <c r="E19" s="21" t="s">
        <v>37</v>
      </c>
      <c r="F19" s="22" t="s">
        <v>38</v>
      </c>
      <c r="G19" s="35" t="s">
        <v>18</v>
      </c>
      <c r="H19" s="22" t="s">
        <v>3</v>
      </c>
      <c r="I19" s="22" t="s">
        <v>24</v>
      </c>
      <c r="J19" s="22" t="s">
        <v>27</v>
      </c>
      <c r="K19" s="22" t="s">
        <v>41</v>
      </c>
      <c r="L19" s="22" t="s">
        <v>42</v>
      </c>
      <c r="M19" s="22" t="s">
        <v>5</v>
      </c>
      <c r="N19" s="22" t="s">
        <v>23</v>
      </c>
      <c r="O19" s="22" t="s">
        <v>43</v>
      </c>
    </row>
    <row r="20" spans="1:15" s="23" customFormat="1" ht="108" customHeight="1" x14ac:dyDescent="0.25">
      <c r="A20" s="24">
        <v>1</v>
      </c>
      <c r="B20" s="25" t="s">
        <v>45</v>
      </c>
      <c r="C20" s="32">
        <v>4731</v>
      </c>
      <c r="D20" s="34"/>
      <c r="E20" s="31">
        <v>0.7</v>
      </c>
      <c r="F20" s="33">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3" customFormat="1" ht="181.5" customHeight="1" thickBot="1" x14ac:dyDescent="0.25">
      <c r="A21" s="19"/>
      <c r="B21" s="51" t="s">
        <v>46</v>
      </c>
      <c r="C21" s="51"/>
      <c r="D21" s="51"/>
      <c r="E21" s="51"/>
      <c r="F21" s="51"/>
      <c r="G21" s="51"/>
      <c r="H21" s="51"/>
      <c r="I21" s="51"/>
      <c r="J21" s="51"/>
      <c r="K21" s="51"/>
      <c r="L21" s="51"/>
      <c r="M21" s="52" t="s">
        <v>28</v>
      </c>
      <c r="N21" s="52"/>
      <c r="O21" s="4">
        <f>SUMIF(G:G,0%,L:L)</f>
        <v>0</v>
      </c>
    </row>
    <row r="22" spans="1:15" s="23" customFormat="1" ht="39" customHeight="1" thickBot="1" x14ac:dyDescent="0.25">
      <c r="A22" s="39" t="s">
        <v>17</v>
      </c>
      <c r="B22" s="40"/>
      <c r="C22" s="40"/>
      <c r="D22" s="40"/>
      <c r="E22" s="40"/>
      <c r="F22" s="40"/>
      <c r="G22" s="40"/>
      <c r="H22" s="40"/>
      <c r="I22" s="40"/>
      <c r="J22" s="40"/>
      <c r="K22" s="40"/>
      <c r="L22" s="40"/>
      <c r="M22" s="52" t="s">
        <v>6</v>
      </c>
      <c r="N22" s="52"/>
      <c r="O22" s="4">
        <f>SUMIF(G:G,5%,L:L)</f>
        <v>0</v>
      </c>
    </row>
    <row r="23" spans="1:15" s="23" customFormat="1" ht="30" customHeight="1" x14ac:dyDescent="0.2">
      <c r="A23" s="36" t="s">
        <v>34</v>
      </c>
      <c r="B23" s="36"/>
      <c r="C23" s="36"/>
      <c r="D23" s="36"/>
      <c r="E23" s="36"/>
      <c r="F23" s="36"/>
      <c r="G23" s="36"/>
      <c r="H23" s="36"/>
      <c r="I23" s="36"/>
      <c r="J23" s="36"/>
      <c r="K23" s="36"/>
      <c r="L23" s="37"/>
      <c r="M23" s="52" t="s">
        <v>7</v>
      </c>
      <c r="N23" s="52"/>
      <c r="O23" s="4">
        <f>SUMIF(G:G,19%,L:L)</f>
        <v>0</v>
      </c>
    </row>
    <row r="24" spans="1:15" s="23" customFormat="1" ht="30" customHeight="1" x14ac:dyDescent="0.2">
      <c r="A24" s="38"/>
      <c r="B24" s="38"/>
      <c r="C24" s="38"/>
      <c r="D24" s="38"/>
      <c r="E24" s="38"/>
      <c r="F24" s="38"/>
      <c r="G24" s="38"/>
      <c r="H24" s="38"/>
      <c r="I24" s="38"/>
      <c r="J24" s="38"/>
      <c r="K24" s="38"/>
      <c r="L24" s="38"/>
      <c r="M24" s="53" t="s">
        <v>4</v>
      </c>
      <c r="N24" s="54"/>
      <c r="O24" s="5">
        <f>SUM(O21:O23)</f>
        <v>0</v>
      </c>
    </row>
    <row r="25" spans="1:15" s="23" customFormat="1" ht="30" customHeight="1" x14ac:dyDescent="0.2">
      <c r="A25" s="38"/>
      <c r="B25" s="38"/>
      <c r="C25" s="38"/>
      <c r="D25" s="38"/>
      <c r="E25" s="38"/>
      <c r="F25" s="38"/>
      <c r="G25" s="38"/>
      <c r="H25" s="38"/>
      <c r="I25" s="38"/>
      <c r="J25" s="38"/>
      <c r="K25" s="38"/>
      <c r="L25" s="38"/>
      <c r="M25" s="55" t="s">
        <v>8</v>
      </c>
      <c r="N25" s="56"/>
      <c r="O25" s="6">
        <f>ROUND(O22*5%,0)</f>
        <v>0</v>
      </c>
    </row>
    <row r="26" spans="1:15" s="23" customFormat="1" ht="30" customHeight="1" x14ac:dyDescent="0.2">
      <c r="A26" s="38"/>
      <c r="B26" s="38"/>
      <c r="C26" s="38"/>
      <c r="D26" s="38"/>
      <c r="E26" s="38"/>
      <c r="F26" s="38"/>
      <c r="G26" s="38"/>
      <c r="H26" s="38"/>
      <c r="I26" s="38"/>
      <c r="J26" s="38"/>
      <c r="K26" s="38"/>
      <c r="L26" s="38"/>
      <c r="M26" s="55" t="s">
        <v>9</v>
      </c>
      <c r="N26" s="56"/>
      <c r="O26" s="4">
        <f>ROUND(O23*19%,0)</f>
        <v>0</v>
      </c>
    </row>
    <row r="27" spans="1:15" s="23" customFormat="1" ht="30" customHeight="1" x14ac:dyDescent="0.2">
      <c r="A27" s="38"/>
      <c r="B27" s="38"/>
      <c r="C27" s="38"/>
      <c r="D27" s="38"/>
      <c r="E27" s="38"/>
      <c r="F27" s="38"/>
      <c r="G27" s="38"/>
      <c r="H27" s="38"/>
      <c r="I27" s="38"/>
      <c r="J27" s="38"/>
      <c r="K27" s="38"/>
      <c r="L27" s="38"/>
      <c r="M27" s="53" t="s">
        <v>10</v>
      </c>
      <c r="N27" s="54"/>
      <c r="O27" s="5">
        <f>SUM(O25:O26)</f>
        <v>0</v>
      </c>
    </row>
    <row r="28" spans="1:15" s="23" customFormat="1" ht="30" customHeight="1" x14ac:dyDescent="0.2">
      <c r="A28" s="38"/>
      <c r="B28" s="38"/>
      <c r="C28" s="38"/>
      <c r="D28" s="38"/>
      <c r="E28" s="38"/>
      <c r="F28" s="38"/>
      <c r="G28" s="38"/>
      <c r="H28" s="38"/>
      <c r="I28" s="38"/>
      <c r="J28" s="38"/>
      <c r="K28" s="38"/>
      <c r="L28" s="38"/>
      <c r="M28" s="68" t="s">
        <v>26</v>
      </c>
      <c r="N28" s="69"/>
      <c r="O28" s="4">
        <f>ROUND(SUM(N20),0)</f>
        <v>0</v>
      </c>
    </row>
    <row r="29" spans="1:15" s="23" customFormat="1" ht="37.5" customHeight="1" x14ac:dyDescent="0.2">
      <c r="A29" s="38"/>
      <c r="B29" s="38"/>
      <c r="C29" s="38"/>
      <c r="D29" s="38"/>
      <c r="E29" s="38"/>
      <c r="F29" s="38"/>
      <c r="G29" s="38"/>
      <c r="H29" s="38"/>
      <c r="I29" s="38"/>
      <c r="J29" s="38"/>
      <c r="K29" s="38"/>
      <c r="L29" s="38"/>
      <c r="M29" s="66" t="s">
        <v>25</v>
      </c>
      <c r="N29" s="67"/>
      <c r="O29" s="5">
        <f>SUM(O28)</f>
        <v>0</v>
      </c>
    </row>
    <row r="30" spans="1:15" s="23" customFormat="1" ht="30" customHeight="1" x14ac:dyDescent="0.2">
      <c r="A30" s="38"/>
      <c r="B30" s="38"/>
      <c r="C30" s="38"/>
      <c r="D30" s="38"/>
      <c r="E30" s="38"/>
      <c r="F30" s="38"/>
      <c r="G30" s="38"/>
      <c r="H30" s="38"/>
      <c r="I30" s="38"/>
      <c r="J30" s="38"/>
      <c r="K30" s="38"/>
      <c r="L30" s="38"/>
      <c r="M30" s="66" t="s">
        <v>44</v>
      </c>
      <c r="N30" s="67"/>
      <c r="O30" s="5">
        <f>+O24+O27+O29</f>
        <v>0</v>
      </c>
    </row>
    <row r="33" spans="1:3" x14ac:dyDescent="0.25">
      <c r="B33" s="30"/>
      <c r="C33" s="30"/>
    </row>
    <row r="34" spans="1:3" x14ac:dyDescent="0.25">
      <c r="B34" s="49"/>
      <c r="C34" s="49"/>
    </row>
    <row r="35" spans="1:3" ht="15.75" thickBot="1" x14ac:dyDescent="0.3">
      <c r="B35" s="50"/>
      <c r="C35" s="50"/>
    </row>
    <row r="36" spans="1:3" x14ac:dyDescent="0.25">
      <c r="B36" s="42" t="s">
        <v>14</v>
      </c>
      <c r="C36" s="42"/>
    </row>
    <row r="38" spans="1:3" x14ac:dyDescent="0.25">
      <c r="A38" s="26" t="s">
        <v>36</v>
      </c>
    </row>
  </sheetData>
  <sheetProtection algorithmName="SHA-512" hashValue="sNxoR2GV6lhZwB5vZ5khQsfoYR9ZOE1e8KICiP5vfQPw7MspWhHzUiUMm11uWbS+5h8RsCvVwg9cJEtgLzEu0Q==" saltValue="EOc3seY6SKBaELGmeS30lQ==" spinCount="100000" sheet="1" selectLockedCells="1"/>
  <mergeCells count="30">
    <mergeCell ref="M30:N30"/>
    <mergeCell ref="M28:N28"/>
    <mergeCell ref="M29:N29"/>
    <mergeCell ref="N2:O2"/>
    <mergeCell ref="N3:O3"/>
    <mergeCell ref="N4:O4"/>
    <mergeCell ref="N5:O5"/>
    <mergeCell ref="A2:A5"/>
    <mergeCell ref="D12:G12"/>
    <mergeCell ref="A12:B16"/>
    <mergeCell ref="B2:M2"/>
    <mergeCell ref="B3:M3"/>
    <mergeCell ref="B4:M5"/>
    <mergeCell ref="F10:H10"/>
    <mergeCell ref="A23:L30"/>
    <mergeCell ref="A22:L22"/>
    <mergeCell ref="A10:B10"/>
    <mergeCell ref="B36:C36"/>
    <mergeCell ref="D14:G14"/>
    <mergeCell ref="D16:G16"/>
    <mergeCell ref="L10:N10"/>
    <mergeCell ref="B34:C35"/>
    <mergeCell ref="B21:L21"/>
    <mergeCell ref="M21:N21"/>
    <mergeCell ref="M22:N22"/>
    <mergeCell ref="M23:N23"/>
    <mergeCell ref="M24:N24"/>
    <mergeCell ref="M25:N25"/>
    <mergeCell ref="M26:N26"/>
    <mergeCell ref="M27:N27"/>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D7" sqref="D7: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2023-01-30T00:19:40Z</dcterms:modified>
</cp:coreProperties>
</file>