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OneDrive - UNIVERSIDAD DE CUNDINAMARCA\GESTION CONTRACTUAL 2023\1. ABS-No-F-CD-414 arreglo cubiertas\"/>
    </mc:Choice>
  </mc:AlternateContent>
  <xr:revisionPtr revIDLastSave="0" documentId="13_ncr:1_{A4DB498C-3349-416D-BADB-8B31EFB0D870}"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22" i="1"/>
  <c r="J20" i="1"/>
  <c r="J21" i="1"/>
  <c r="J24" i="1"/>
  <c r="J25" i="1"/>
  <c r="J19" i="1"/>
  <c r="J26" i="1" l="1"/>
  <c r="J27" i="1"/>
  <c r="J28" i="1"/>
  <c r="J29" i="1"/>
  <c r="J30" i="1"/>
  <c r="J31" i="1" l="1"/>
  <c r="J35" i="1" l="1"/>
  <c r="J37" i="1" s="1"/>
  <c r="J34" i="1"/>
  <c r="J33" i="1"/>
  <c r="J36" i="1" l="1"/>
  <c r="J38" i="1" s="1"/>
</calcChain>
</file>

<file path=xl/sharedStrings.xml><?xml version="1.0" encoding="utf-8"?>
<sst xmlns="http://schemas.openxmlformats.org/spreadsheetml/2006/main" count="62" uniqueCount="48">
  <si>
    <t>MACROPROCESO DE APOYO</t>
  </si>
  <si>
    <t>CÓDIGO: ABSr126</t>
  </si>
  <si>
    <t xml:space="preserve">PROCESO GESTIÓN BIENES Y SERVICIOS </t>
  </si>
  <si>
    <t>COTIZACIÓN PARA PROCESOS DE OBRA</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</si>
  <si>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</si>
  <si>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</si>
  <si>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</si>
  <si>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</si>
  <si>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</si>
  <si>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</si>
  <si>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</si>
  <si>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</si>
  <si>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</si>
  <si>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</si>
  <si>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</si>
  <si>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</si>
  <si>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</si>
  <si>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</si>
  <si>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</si>
  <si>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</si>
  <si>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</si>
  <si>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</si>
  <si>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</si>
  <si>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</si>
  <si>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</si>
  <si>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</si>
  <si>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</si>
  <si>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</si>
  <si>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</si>
  <si>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t>VERSIÓN: 2</t>
  </si>
  <si>
    <t>VIGENCIA: 2022-05-31</t>
  </si>
  <si>
    <t>METRO CUADRADO</t>
  </si>
  <si>
    <t>UNIDAD</t>
  </si>
  <si>
    <t>32.1-41</t>
  </si>
  <si>
    <t>32.1</t>
  </si>
  <si>
    <t xml:space="preserve">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                                                       NOTA 14: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En el caso consorcios y de las uniones temporales deberá ser diligenciada por el Representante Legal del consorcio o unión temporal, cumpliendo con lo indicado en este numeral.
                                                                              </t>
  </si>
  <si>
    <t>Suministro e instalacion de cielo raso en PVC para Laboratorio Electronica (incluye materiales, mano de obra y equipos de ascenso certificados)</t>
  </si>
  <si>
    <t>Suministro e instalacion de panel de iluminacion 60 x 60 de 48w de inscrustar para cielo raso en PVC para Laboratorio Electronica (incluye materiales, mano de obra y equipos de ascenso certificados y las derivaciones electricas necesarias para la puesta en funcionamiento)</t>
  </si>
  <si>
    <t>Suministro e instalacion de panel de iluminacion 60 x 60 de 48w de inscrustar para cielo raso en PVC para Laboratorio Electronica Avanzada (incluye materiales, mano de obra y equipos de ascenso certificados y las derivaciones electricas necesarias para la puesta en funcionamiento)</t>
  </si>
  <si>
    <t>Suministro e instalacion de cielo raso en PVC para Laboratorio Robotica (incluye materiales, mano de obra y equipos de ascenso certificados)</t>
  </si>
  <si>
    <t>Suministro e instalacion de panel de iluminacion 60 x 60 de 48w de inscrustar para cielo raso en PVC para Laboratorio Robotica (incluye materiales, mano de obra y equipos de ascenso certificados y las derivaciones electricas necesarias para la puesta en funcionamiento)</t>
  </si>
  <si>
    <t>Suministro e instalacion de cielo raso en PVC para Laboratorio Matematicas (incluye materiales, mano de obra y equipos de ascenso certificados)</t>
  </si>
  <si>
    <t>Suministro e instalacion de panel de iluminacion 60 x 60 de 48w de inscrustar para cielo raso en PVC para Laboratorio Matematicas (incluye materiales, mano de obra y equipos de ascenso certificados y las derivaciones electricas necesarias para la puesta en funcionamiento)</t>
  </si>
  <si>
    <t>Suministro e instalacion de cielo raso en PVC para Laboratorio de Fisiologia (incluye materiales, mano de obra y equipos de ascenso certificados)</t>
  </si>
  <si>
    <t>Suministro e instalacion de panel de iluminacion 60 x 60 de 48w de inscrustar para cielo raso en PVC para Laboratorio de Fisiologia (incluye materiales, mano de obra y equipos de ascenso certificados y las derivaciones electricas necesarias para la puesta en funcionamiento)</t>
  </si>
  <si>
    <t>Suministro e instalacion de cielo raso en PVC para Laboratorio de Idiomas (incluye materiales, mano de obra y equipos de ascenso certificados)</t>
  </si>
  <si>
    <t>Suministro e instalacion de panel de iluminacion 60 x 60 de 48w de inscrustar para cielo raso en PVC para Laboratorio de Idiomas (incluye materiales, mano de obra y equipos de ascenso certificados y las derivaciones electricas necesarias para la puesta en funcionamiento)</t>
  </si>
  <si>
    <t>Suministro e instalacion de cielo raso en PVC para Laboratorio Electronica Avanzada (incluye materiales, mano de obra y equipos de ascenso certificados)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</si>
</sst>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8">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9" fillId="0" borderId="1" xfId="0" applyFont="1" applyBorder="1" applyAlignment="1" applyProtection="1">
      <alignment horizontal="center" vertical="center" wrapText="1"/>
      <protection hidden="1"/>
    </xf>
    <xf numFmtId="43" fontId="0" fillId="2" borderId="0" xfId="0" applyNumberFormat="1" applyFill="1" applyProtection="1">
      <protection locked="0"/>
    </xf>
    <xf numFmtId="0" fontId="1" fillId="2" borderId="0" xfId="0" applyFont="1" applyFill="1" applyAlignment="1" applyProtection="1">
      <alignment horizontal="center"/>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6" fillId="2" borderId="0" xfId="0" applyFont="1" applyFill="1" applyAlignment="1" applyProtection="1">
      <alignment horizontal="center" vertical="center"/>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8"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43" fontId="7" fillId="3" borderId="1" xfId="3" applyFont="1" applyFill="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43" fontId="3" fillId="0" borderId="1" xfId="3" applyFont="1" applyFill="1" applyBorder="1" applyAlignment="1" applyProtection="1">
      <alignment vertical="center" wrapText="1"/>
      <protection hidden="1"/>
    </xf>
    <xf numFmtId="43" fontId="6" fillId="0" borderId="1" xfId="3" applyFont="1" applyFill="1" applyBorder="1" applyAlignment="1" applyProtection="1">
      <alignment vertical="center"/>
      <protection hidden="1"/>
    </xf>
    <xf numFmtId="164" fontId="6" fillId="0" borderId="1" xfId="3" applyNumberFormat="1" applyFont="1" applyFill="1" applyBorder="1" applyAlignment="1" applyProtection="1">
      <alignment horizontal="center" vertical="center"/>
      <protection hidden="1"/>
    </xf>
    <xf numFmtId="164" fontId="6" fillId="0" borderId="1" xfId="4" applyNumberFormat="1" applyFont="1" applyBorder="1" applyAlignment="1" applyProtection="1">
      <alignment horizontal="center" vertical="center"/>
      <protection hidden="1"/>
    </xf>
    <xf numFmtId="164" fontId="6" fillId="0" borderId="1" xfId="4" applyNumberFormat="1"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6" fillId="0" borderId="12" xfId="3" applyFont="1" applyBorder="1" applyAlignment="1" applyProtection="1">
      <alignment vertical="center" wrapText="1"/>
      <protection hidden="1"/>
    </xf>
    <xf numFmtId="43" fontId="6" fillId="0" borderId="1" xfId="3" applyFont="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0" xfId="0" applyFont="1" applyFill="1" applyProtection="1">
      <protection hidden="1"/>
    </xf>
    <xf numFmtId="0" fontId="8" fillId="2" borderId="5" xfId="0" applyFont="1" applyFill="1" applyBorder="1" applyProtection="1">
      <protection hidden="1"/>
    </xf>
    <xf numFmtId="43" fontId="6" fillId="0" borderId="3"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9" fillId="0" borderId="1" xfId="3" applyFont="1" applyFill="1" applyBorder="1" applyAlignment="1" applyProtection="1">
      <alignment horizontal="center" vertical="center" wrapText="1"/>
      <protection locked="0"/>
    </xf>
    <xf numFmtId="0" fontId="1" fillId="0" borderId="16" xfId="0" applyFont="1" applyBorder="1" applyAlignment="1" applyProtection="1">
      <alignment horizontal="left" vertical="center" wrapText="1"/>
      <protection hidden="1"/>
    </xf>
    <xf numFmtId="0" fontId="1" fillId="0" borderId="17" xfId="0" applyFont="1" applyBorder="1" applyAlignment="1" applyProtection="1">
      <alignment horizontal="left" vertical="center" wrapText="1"/>
      <protection hidden="1"/>
    </xf>
    <xf numFmtId="0" fontId="1" fillId="0" borderId="19" xfId="0" applyFont="1" applyBorder="1" applyAlignment="1" applyProtection="1">
      <alignment horizontal="left" vertical="center" wrapText="1"/>
      <protection hidden="1"/>
    </xf>
    <xf numFmtId="43" fontId="7" fillId="3" borderId="1" xfId="3" applyFont="1" applyFill="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10" fillId="0" borderId="7"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3" fillId="0" borderId="8" xfId="0" applyFont="1" applyBorder="1" applyAlignment="1" applyProtection="1">
      <alignment horizontal="left" vertical="center" wrapText="1"/>
      <protection hidden="1"/>
    </xf>
    <xf numFmtId="0" fontId="3" fillId="0" borderId="7" xfId="0" applyFont="1" applyBorder="1" applyAlignment="1" applyProtection="1">
      <alignment horizontal="left" vertical="center" wrapText="1"/>
      <protection hidden="1"/>
    </xf>
    <xf numFmtId="0" fontId="3" fillId="0" borderId="9"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1" fillId="0" borderId="14"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18" xfId="0" applyFont="1" applyBorder="1" applyAlignment="1" applyProtection="1">
      <alignment horizontal="left" vertical="center" wrapText="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1" fillId="0" borderId="20" xfId="0" applyFont="1" applyBorder="1" applyAlignment="1" applyProtection="1">
      <alignment horizontal="left" vertical="center" wrapText="1"/>
      <protection hidden="1"/>
    </xf>
    <xf numFmtId="0" fontId="1" fillId="0" borderId="21" xfId="0" applyFont="1" applyBorder="1" applyAlignment="1" applyProtection="1">
      <alignment horizontal="left" vertical="center" wrapText="1"/>
      <protection hidden="1"/>
    </xf>
    <xf numFmtId="0" fontId="1" fillId="0" borderId="22" xfId="0" applyFont="1" applyBorder="1" applyAlignment="1" applyProtection="1">
      <alignment horizontal="left" vertical="center" wrapText="1"/>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1" fillId="2" borderId="6" xfId="0" applyFont="1" applyFill="1" applyBorder="1" applyAlignment="1" applyProtection="1">
      <alignment horizontal="center"/>
      <protection hidden="1"/>
    </xf>
  </cellXfs>
  <cellStyles count="17">
    <cellStyle name="Millares" xfId="4" builtinId="3"/>
    <cellStyle name="Millares [0] 2" xfId="2" xr:uid="{00000000-0005-0000-0000-000001000000}"/>
    <cellStyle name="Millares [0] 2 2" xfId="9" xr:uid="{00000000-0005-0000-0000-000002000000}"/>
    <cellStyle name="Millares [0] 2 3" xfId="6" xr:uid="{00000000-0005-0000-0000-000003000000}"/>
    <cellStyle name="Millares 2" xfId="3" xr:uid="{00000000-0005-0000-0000-000004000000}"/>
    <cellStyle name="Millares 2 2" xfId="10" xr:uid="{00000000-0005-0000-0000-000005000000}"/>
    <cellStyle name="Millares 2 3" xfId="7" xr:uid="{00000000-0005-0000-0000-000006000000}"/>
    <cellStyle name="Millares 3" xfId="11" xr:uid="{00000000-0005-0000-0000-000007000000}"/>
    <cellStyle name="Millares 4" xfId="8" xr:uid="{00000000-0005-0000-0000-000008000000}"/>
    <cellStyle name="Millares 5" xfId="12" xr:uid="{00000000-0005-0000-0000-000009000000}"/>
    <cellStyle name="Millares 6" xfId="15" xr:uid="{00000000-0005-0000-0000-00000A000000}"/>
    <cellStyle name="Millares 7" xfId="16" xr:uid="{00000000-0005-0000-0000-00000B000000}"/>
    <cellStyle name="Millares 8" xfId="14" xr:uid="{00000000-0005-0000-0000-00000C000000}"/>
    <cellStyle name="Millares 9" xfId="13" xr:uid="{00000000-0005-0000-0000-00000D000000}"/>
    <cellStyle name="Normal" xfId="0" builtinId="0"/>
    <cellStyle name="Normal 2" xfId="5" xr:uid="{00000000-0005-0000-0000-00000F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abSelected="1" zoomScale="70" zoomScaleNormal="70" zoomScaleSheetLayoutView="80" workbookViewId="0">
      <selection activeCell="J37" sqref="J37"/>
    </sheetView>
  </sheetViews>
  <sheetFormatPr baseColWidth="10" defaultColWidth="11.42578125" defaultRowHeight="15" x14ac:dyDescent="0.25"/>
  <cols>
    <col min="1" max="1" width="11" style="7" customWidth="1"/>
    <col min="2" max="2" width="47.85546875" style="7" customWidth="1"/>
    <col min="3" max="3" width="17" style="7" customWidth="1"/>
    <col min="4" max="4" width="15.5703125" style="7" customWidth="1"/>
    <col min="5" max="5" width="21.42578125" style="7" customWidth="1"/>
    <col min="6" max="6" width="23.42578125" style="8" customWidth="1"/>
    <col min="7" max="7" width="24" style="9" customWidth="1"/>
    <col min="8" max="8" width="22.5703125" style="7" customWidth="1"/>
    <col min="9" max="9" width="7.42578125" style="10" customWidth="1"/>
    <col min="10" max="10" width="30.5703125" style="10" customWidth="1"/>
    <col min="11" max="16384" width="11.42578125" style="10"/>
  </cols>
  <sheetData>
    <row r="1" spans="1:10" x14ac:dyDescent="0.25">
      <c r="E1" s="16"/>
    </row>
    <row r="2" spans="1:10" x14ac:dyDescent="0.25">
      <c r="A2" s="63"/>
      <c r="B2" s="64" t="s">
        <v>0</v>
      </c>
      <c r="C2" s="64"/>
      <c r="D2" s="64"/>
      <c r="E2" s="64"/>
      <c r="F2" s="64"/>
      <c r="G2" s="64"/>
      <c r="H2" s="64"/>
      <c r="I2" s="64"/>
      <c r="J2" s="40" t="s">
        <v>1</v>
      </c>
    </row>
    <row r="3" spans="1:10" x14ac:dyDescent="0.25">
      <c r="A3" s="63"/>
      <c r="B3" s="64" t="s">
        <v>2</v>
      </c>
      <c r="C3" s="64"/>
      <c r="D3" s="64"/>
      <c r="E3" s="64"/>
      <c r="F3" s="64"/>
      <c r="G3" s="64"/>
      <c r="H3" s="64"/>
      <c r="I3" s="64"/>
      <c r="J3" s="40" t="s">
        <v>29</v>
      </c>
    </row>
    <row r="4" spans="1:10" x14ac:dyDescent="0.25">
      <c r="A4" s="63"/>
      <c r="B4" s="64" t="s">
        <v>3</v>
      </c>
      <c r="C4" s="64"/>
      <c r="D4" s="64"/>
      <c r="E4" s="64"/>
      <c r="F4" s="64"/>
      <c r="G4" s="64"/>
      <c r="H4" s="64"/>
      <c r="I4" s="64"/>
      <c r="J4" s="40" t="s">
        <v>30</v>
      </c>
    </row>
    <row r="5" spans="1:10" x14ac:dyDescent="0.25">
      <c r="A5" s="63"/>
      <c r="B5" s="64"/>
      <c r="C5" s="64"/>
      <c r="D5" s="64"/>
      <c r="E5" s="64"/>
      <c r="F5" s="64"/>
      <c r="G5" s="64"/>
      <c r="H5" s="64"/>
      <c r="I5" s="64"/>
      <c r="J5" s="40" t="s">
        <v>4</v>
      </c>
    </row>
    <row r="7" spans="1:10" x14ac:dyDescent="0.25">
      <c r="A7" s="17" t="s">
        <v>34</v>
      </c>
    </row>
    <row r="8" spans="1:10" x14ac:dyDescent="0.25">
      <c r="A8" s="17"/>
      <c r="B8" s="41"/>
    </row>
    <row r="9" spans="1:10" ht="54.6" customHeight="1" x14ac:dyDescent="0.25">
      <c r="A9" s="65" t="s">
        <v>5</v>
      </c>
      <c r="B9" s="65"/>
      <c r="C9" s="18"/>
      <c r="D9" s="27" t="s">
        <v>6</v>
      </c>
      <c r="E9" s="66"/>
      <c r="F9" s="67"/>
      <c r="H9" s="26" t="s">
        <v>7</v>
      </c>
      <c r="I9" s="68"/>
      <c r="J9" s="69"/>
    </row>
    <row r="10" spans="1:10" x14ac:dyDescent="0.25">
      <c r="A10" s="18"/>
      <c r="B10" s="18"/>
      <c r="C10" s="18"/>
      <c r="E10" s="19"/>
      <c r="F10" s="20"/>
      <c r="I10" s="21"/>
      <c r="J10" s="22"/>
    </row>
    <row r="11" spans="1:10" ht="25.9" customHeight="1" x14ac:dyDescent="0.25">
      <c r="A11" s="51" t="s">
        <v>8</v>
      </c>
      <c r="B11" s="51"/>
      <c r="C11" s="23"/>
      <c r="D11" s="51" t="s">
        <v>9</v>
      </c>
      <c r="E11" s="51"/>
      <c r="F11" s="51"/>
      <c r="G11" s="4"/>
      <c r="H11" s="24"/>
      <c r="I11" s="21"/>
      <c r="J11" s="22"/>
    </row>
    <row r="12" spans="1:10" x14ac:dyDescent="0.25">
      <c r="A12" s="51"/>
      <c r="B12" s="51"/>
      <c r="C12" s="23"/>
      <c r="D12" s="22"/>
      <c r="E12" s="19"/>
      <c r="F12" s="20"/>
      <c r="I12" s="21"/>
      <c r="J12" s="22"/>
    </row>
    <row r="13" spans="1:10" ht="30" customHeight="1" x14ac:dyDescent="0.25">
      <c r="A13" s="51"/>
      <c r="B13" s="51"/>
      <c r="C13" s="23"/>
      <c r="D13" s="51" t="s">
        <v>10</v>
      </c>
      <c r="E13" s="51"/>
      <c r="F13" s="51"/>
      <c r="G13" s="4"/>
      <c r="H13" s="24"/>
      <c r="I13" s="21"/>
      <c r="J13" s="22"/>
    </row>
    <row r="14" spans="1:10" x14ac:dyDescent="0.25">
      <c r="A14" s="51"/>
      <c r="B14" s="51"/>
      <c r="C14" s="23"/>
      <c r="E14" s="19"/>
      <c r="F14" s="20"/>
      <c r="I14" s="21"/>
      <c r="J14" s="22"/>
    </row>
    <row r="15" spans="1:10" ht="24.6" customHeight="1" x14ac:dyDescent="0.25">
      <c r="A15" s="51"/>
      <c r="B15" s="51"/>
      <c r="C15" s="23"/>
      <c r="D15" s="51" t="s">
        <v>11</v>
      </c>
      <c r="E15" s="51"/>
      <c r="F15" s="51"/>
      <c r="G15" s="4"/>
      <c r="H15" s="24"/>
      <c r="I15" s="21"/>
      <c r="J15" s="22"/>
    </row>
    <row r="16" spans="1:10" x14ac:dyDescent="0.25">
      <c r="A16" s="18"/>
      <c r="B16" s="18"/>
      <c r="C16" s="18"/>
      <c r="E16" s="19"/>
      <c r="F16" s="20"/>
      <c r="I16" s="21"/>
      <c r="J16" s="22"/>
    </row>
    <row r="18" spans="1:10" s="12" customFormat="1" ht="40.15" customHeight="1" x14ac:dyDescent="0.25">
      <c r="A18" s="39" t="s">
        <v>12</v>
      </c>
      <c r="B18" s="51" t="s">
        <v>13</v>
      </c>
      <c r="C18" s="51"/>
      <c r="D18" s="51"/>
      <c r="E18" s="51"/>
      <c r="F18" s="39" t="s">
        <v>14</v>
      </c>
      <c r="G18" s="39" t="s">
        <v>15</v>
      </c>
      <c r="H18" s="49" t="s">
        <v>16</v>
      </c>
      <c r="I18" s="49"/>
      <c r="J18" s="28" t="s">
        <v>17</v>
      </c>
    </row>
    <row r="19" spans="1:10" s="25" customFormat="1" ht="111" customHeight="1" x14ac:dyDescent="0.25">
      <c r="A19" s="14">
        <v>1</v>
      </c>
      <c r="B19" s="60" t="s">
        <v>36</v>
      </c>
      <c r="C19" s="61"/>
      <c r="D19" s="61"/>
      <c r="E19" s="62"/>
      <c r="F19" s="29" t="s">
        <v>31</v>
      </c>
      <c r="G19" s="29">
        <v>55</v>
      </c>
      <c r="H19" s="45"/>
      <c r="I19" s="45"/>
      <c r="J19" s="30">
        <f>ROUND(G19*H19,0)</f>
        <v>0</v>
      </c>
    </row>
    <row r="20" spans="1:10" s="25" customFormat="1" ht="111" customHeight="1" x14ac:dyDescent="0.25">
      <c r="A20" s="14">
        <v>2</v>
      </c>
      <c r="B20" s="46" t="s">
        <v>37</v>
      </c>
      <c r="C20" s="47"/>
      <c r="D20" s="47"/>
      <c r="E20" s="48"/>
      <c r="F20" s="29" t="s">
        <v>32</v>
      </c>
      <c r="G20" s="29">
        <v>8</v>
      </c>
      <c r="H20" s="45"/>
      <c r="I20" s="45"/>
      <c r="J20" s="30">
        <f t="shared" ref="J20:J25" si="0">ROUND(G20*H20,0)</f>
        <v>0</v>
      </c>
    </row>
    <row r="21" spans="1:10" s="25" customFormat="1" ht="111" customHeight="1" x14ac:dyDescent="0.25">
      <c r="A21" s="14">
        <v>3</v>
      </c>
      <c r="B21" s="46" t="s">
        <v>47</v>
      </c>
      <c r="C21" s="47"/>
      <c r="D21" s="47"/>
      <c r="E21" s="48"/>
      <c r="F21" s="29" t="s">
        <v>31</v>
      </c>
      <c r="G21" s="29">
        <v>45</v>
      </c>
      <c r="H21" s="45"/>
      <c r="I21" s="45"/>
      <c r="J21" s="30">
        <f t="shared" si="0"/>
        <v>0</v>
      </c>
    </row>
    <row r="22" spans="1:10" s="25" customFormat="1" ht="111" customHeight="1" x14ac:dyDescent="0.25">
      <c r="A22" s="14">
        <v>4</v>
      </c>
      <c r="B22" s="46" t="s">
        <v>38</v>
      </c>
      <c r="C22" s="47"/>
      <c r="D22" s="47"/>
      <c r="E22" s="48"/>
      <c r="F22" s="29" t="s">
        <v>32</v>
      </c>
      <c r="G22" s="29">
        <v>2</v>
      </c>
      <c r="H22" s="45"/>
      <c r="I22" s="45"/>
      <c r="J22" s="30">
        <f t="shared" ref="J22:J23" si="1">ROUND(G22*H22,0)</f>
        <v>0</v>
      </c>
    </row>
    <row r="23" spans="1:10" s="25" customFormat="1" ht="111" customHeight="1" x14ac:dyDescent="0.25">
      <c r="A23" s="14">
        <v>5</v>
      </c>
      <c r="B23" s="71" t="s">
        <v>39</v>
      </c>
      <c r="C23" s="72"/>
      <c r="D23" s="72"/>
      <c r="E23" s="73"/>
      <c r="F23" s="29" t="s">
        <v>31</v>
      </c>
      <c r="G23" s="29">
        <v>55</v>
      </c>
      <c r="H23" s="45"/>
      <c r="I23" s="45"/>
      <c r="J23" s="30">
        <f t="shared" si="1"/>
        <v>0</v>
      </c>
    </row>
    <row r="24" spans="1:10" s="25" customFormat="1" ht="111" customHeight="1" x14ac:dyDescent="0.25">
      <c r="A24" s="14">
        <v>6</v>
      </c>
      <c r="B24" s="60" t="s">
        <v>40</v>
      </c>
      <c r="C24" s="61"/>
      <c r="D24" s="61"/>
      <c r="E24" s="62"/>
      <c r="F24" s="29" t="s">
        <v>32</v>
      </c>
      <c r="G24" s="29">
        <v>8</v>
      </c>
      <c r="H24" s="45"/>
      <c r="I24" s="45"/>
      <c r="J24" s="30">
        <f t="shared" si="0"/>
        <v>0</v>
      </c>
    </row>
    <row r="25" spans="1:10" s="25" customFormat="1" ht="111" customHeight="1" x14ac:dyDescent="0.25">
      <c r="A25" s="14">
        <v>7</v>
      </c>
      <c r="B25" s="46" t="s">
        <v>41</v>
      </c>
      <c r="C25" s="47"/>
      <c r="D25" s="47"/>
      <c r="E25" s="48"/>
      <c r="F25" s="29" t="s">
        <v>31</v>
      </c>
      <c r="G25" s="29">
        <v>43</v>
      </c>
      <c r="H25" s="45"/>
      <c r="I25" s="45"/>
      <c r="J25" s="30">
        <f t="shared" si="0"/>
        <v>0</v>
      </c>
    </row>
    <row r="26" spans="1:10" s="25" customFormat="1" ht="111" customHeight="1" x14ac:dyDescent="0.25">
      <c r="A26" s="14">
        <v>8</v>
      </c>
      <c r="B26" s="71" t="s">
        <v>42</v>
      </c>
      <c r="C26" s="72"/>
      <c r="D26" s="72"/>
      <c r="E26" s="73"/>
      <c r="F26" s="29" t="s">
        <v>32</v>
      </c>
      <c r="G26" s="29">
        <v>6</v>
      </c>
      <c r="H26" s="45"/>
      <c r="I26" s="45"/>
      <c r="J26" s="30">
        <f t="shared" ref="J26:J30" si="2">ROUND(G26*H26,0)</f>
        <v>0</v>
      </c>
    </row>
    <row r="27" spans="1:10" s="25" customFormat="1" ht="111" customHeight="1" x14ac:dyDescent="0.25">
      <c r="A27" s="14">
        <v>9</v>
      </c>
      <c r="B27" s="60" t="s">
        <v>43</v>
      </c>
      <c r="C27" s="61"/>
      <c r="D27" s="61"/>
      <c r="E27" s="62"/>
      <c r="F27" s="29" t="s">
        <v>31</v>
      </c>
      <c r="G27" s="29">
        <v>80</v>
      </c>
      <c r="H27" s="45"/>
      <c r="I27" s="45"/>
      <c r="J27" s="30">
        <f t="shared" si="2"/>
        <v>0</v>
      </c>
    </row>
    <row r="28" spans="1:10" s="25" customFormat="1" ht="111" customHeight="1" x14ac:dyDescent="0.25">
      <c r="A28" s="14">
        <v>10</v>
      </c>
      <c r="B28" s="46" t="s">
        <v>44</v>
      </c>
      <c r="C28" s="47"/>
      <c r="D28" s="47"/>
      <c r="E28" s="48"/>
      <c r="F28" s="29" t="s">
        <v>32</v>
      </c>
      <c r="G28" s="29">
        <v>15</v>
      </c>
      <c r="H28" s="45"/>
      <c r="I28" s="45"/>
      <c r="J28" s="30">
        <f t="shared" si="2"/>
        <v>0</v>
      </c>
    </row>
    <row r="29" spans="1:10" s="25" customFormat="1" ht="111" customHeight="1" x14ac:dyDescent="0.25">
      <c r="A29" s="14">
        <v>11</v>
      </c>
      <c r="B29" s="46" t="s">
        <v>45</v>
      </c>
      <c r="C29" s="47"/>
      <c r="D29" s="47"/>
      <c r="E29" s="48"/>
      <c r="F29" s="29" t="s">
        <v>31</v>
      </c>
      <c r="G29" s="29">
        <v>70</v>
      </c>
      <c r="H29" s="45"/>
      <c r="I29" s="45"/>
      <c r="J29" s="30">
        <f t="shared" si="2"/>
        <v>0</v>
      </c>
    </row>
    <row r="30" spans="1:10" s="25" customFormat="1" ht="111" customHeight="1" x14ac:dyDescent="0.25">
      <c r="A30" s="14">
        <v>12</v>
      </c>
      <c r="B30" s="46" t="s">
        <v>46</v>
      </c>
      <c r="C30" s="47"/>
      <c r="D30" s="47"/>
      <c r="E30" s="48"/>
      <c r="F30" s="29" t="s">
        <v>32</v>
      </c>
      <c r="G30" s="29">
        <v>11</v>
      </c>
      <c r="H30" s="45"/>
      <c r="I30" s="45"/>
      <c r="J30" s="30">
        <f t="shared" si="2"/>
        <v>0</v>
      </c>
    </row>
    <row r="31" spans="1:10" s="12" customFormat="1" ht="22.5" customHeight="1" x14ac:dyDescent="0.25">
      <c r="A31" s="74"/>
      <c r="B31" s="75"/>
      <c r="C31" s="75"/>
      <c r="D31" s="75"/>
      <c r="E31" s="75"/>
      <c r="F31" s="75"/>
      <c r="G31" s="76"/>
      <c r="H31" s="50" t="s">
        <v>18</v>
      </c>
      <c r="I31" s="50"/>
      <c r="J31" s="31">
        <f>SUM(J19:J30)</f>
        <v>0</v>
      </c>
    </row>
    <row r="32" spans="1:10" s="12" customFormat="1" ht="22.15" customHeight="1" x14ac:dyDescent="0.25">
      <c r="A32" s="59" t="s">
        <v>19</v>
      </c>
      <c r="B32" s="59"/>
      <c r="C32" s="59"/>
      <c r="D32" s="59"/>
      <c r="E32" s="59"/>
      <c r="F32" s="59"/>
      <c r="G32" s="59"/>
      <c r="H32" s="43" t="s">
        <v>21</v>
      </c>
      <c r="I32" s="44"/>
      <c r="J32" s="32"/>
    </row>
    <row r="33" spans="1:10" s="12" customFormat="1" ht="29.25" customHeight="1" x14ac:dyDescent="0.25">
      <c r="A33" s="59"/>
      <c r="B33" s="59"/>
      <c r="C33" s="59"/>
      <c r="D33" s="59"/>
      <c r="E33" s="59"/>
      <c r="F33" s="59"/>
      <c r="G33" s="59"/>
      <c r="H33" s="37" t="s">
        <v>20</v>
      </c>
      <c r="I33" s="5">
        <v>0</v>
      </c>
      <c r="J33" s="33">
        <f>+ROUND(J31*I33,0)</f>
        <v>0</v>
      </c>
    </row>
    <row r="34" spans="1:10" s="12" customFormat="1" ht="54" customHeight="1" x14ac:dyDescent="0.25">
      <c r="A34" s="52" t="s">
        <v>35</v>
      </c>
      <c r="B34" s="53"/>
      <c r="C34" s="53"/>
      <c r="D34" s="53"/>
      <c r="E34" s="53"/>
      <c r="F34" s="53"/>
      <c r="G34" s="54"/>
      <c r="H34" s="38" t="s">
        <v>22</v>
      </c>
      <c r="I34" s="5">
        <v>0</v>
      </c>
      <c r="J34" s="34">
        <f>+ROUND(J31*I34,0)</f>
        <v>0</v>
      </c>
    </row>
    <row r="35" spans="1:10" s="12" customFormat="1" ht="73.900000000000006" customHeight="1" x14ac:dyDescent="0.25">
      <c r="A35" s="55"/>
      <c r="B35" s="53"/>
      <c r="C35" s="53"/>
      <c r="D35" s="53"/>
      <c r="E35" s="53"/>
      <c r="F35" s="53"/>
      <c r="G35" s="54"/>
      <c r="H35" s="36" t="s">
        <v>23</v>
      </c>
      <c r="I35" s="5">
        <v>0</v>
      </c>
      <c r="J35" s="33">
        <f>+ROUND(J31*I35,0)</f>
        <v>0</v>
      </c>
    </row>
    <row r="36" spans="1:10" s="12" customFormat="1" ht="54" customHeight="1" x14ac:dyDescent="0.25">
      <c r="A36" s="55"/>
      <c r="B36" s="53"/>
      <c r="C36" s="53"/>
      <c r="D36" s="53"/>
      <c r="E36" s="53"/>
      <c r="F36" s="53"/>
      <c r="G36" s="54"/>
      <c r="H36" s="43" t="s">
        <v>24</v>
      </c>
      <c r="I36" s="44"/>
      <c r="J36" s="33">
        <f>ROUND(J31+J33+J34+J35,0)</f>
        <v>0</v>
      </c>
    </row>
    <row r="37" spans="1:10" s="12" customFormat="1" ht="54" customHeight="1" x14ac:dyDescent="0.25">
      <c r="A37" s="55"/>
      <c r="B37" s="53"/>
      <c r="C37" s="53"/>
      <c r="D37" s="53"/>
      <c r="E37" s="53"/>
      <c r="F37" s="53"/>
      <c r="G37" s="54"/>
      <c r="H37" s="35" t="s">
        <v>25</v>
      </c>
      <c r="I37" s="6">
        <v>0</v>
      </c>
      <c r="J37" s="33">
        <f>+ROUND(J35*I37,0)</f>
        <v>0</v>
      </c>
    </row>
    <row r="38" spans="1:10" s="12" customFormat="1" ht="184.5" customHeight="1" x14ac:dyDescent="0.25">
      <c r="A38" s="56"/>
      <c r="B38" s="57"/>
      <c r="C38" s="57"/>
      <c r="D38" s="57"/>
      <c r="E38" s="57"/>
      <c r="F38" s="57"/>
      <c r="G38" s="58"/>
      <c r="H38" s="43" t="s">
        <v>26</v>
      </c>
      <c r="I38" s="44"/>
      <c r="J38" s="34">
        <f>ROUND(J36+J37,0)</f>
        <v>0</v>
      </c>
    </row>
    <row r="40" spans="1:10" ht="27" customHeight="1" x14ac:dyDescent="0.25">
      <c r="F40" s="11"/>
      <c r="G40" s="12"/>
      <c r="H40" s="10"/>
      <c r="J40" s="15"/>
    </row>
    <row r="41" spans="1:10" ht="27" customHeight="1" x14ac:dyDescent="0.25">
      <c r="F41" s="11"/>
      <c r="G41" s="12"/>
      <c r="H41" s="10"/>
    </row>
    <row r="42" spans="1:10" ht="27" customHeight="1" thickBot="1" x14ac:dyDescent="0.3">
      <c r="B42" s="77"/>
      <c r="C42" s="77"/>
      <c r="E42" s="8"/>
      <c r="F42" s="11"/>
      <c r="G42" s="12"/>
      <c r="H42" s="10"/>
    </row>
    <row r="43" spans="1:10" x14ac:dyDescent="0.25">
      <c r="B43" s="42" t="s">
        <v>27</v>
      </c>
      <c r="C43" s="42"/>
      <c r="D43" s="41"/>
      <c r="F43" s="11"/>
      <c r="G43" s="12"/>
      <c r="H43" s="10"/>
    </row>
    <row r="44" spans="1:10" x14ac:dyDescent="0.25">
      <c r="F44" s="11"/>
      <c r="G44" s="12"/>
      <c r="H44" s="10"/>
    </row>
    <row r="45" spans="1:10" x14ac:dyDescent="0.25">
      <c r="A45" s="13" t="s">
        <v>33</v>
      </c>
      <c r="F45" s="11"/>
      <c r="G45" s="12"/>
      <c r="H45" s="10"/>
    </row>
    <row r="46" spans="1:10" x14ac:dyDescent="0.25">
      <c r="F46" s="11"/>
      <c r="G46" s="12"/>
      <c r="H46" s="10"/>
    </row>
    <row r="47" spans="1:10" x14ac:dyDescent="0.25">
      <c r="F47" s="11"/>
      <c r="G47" s="12"/>
      <c r="H47" s="10"/>
    </row>
    <row r="48" spans="1:10" x14ac:dyDescent="0.25">
      <c r="F48" s="11"/>
      <c r="G48" s="12"/>
      <c r="H48" s="10"/>
    </row>
    <row r="49" spans="6:8" x14ac:dyDescent="0.25">
      <c r="F49" s="11"/>
      <c r="G49" s="12"/>
      <c r="H49" s="10"/>
    </row>
  </sheetData>
  <sheetProtection algorithmName="SHA-512" hashValue="OpiRIJoMYySdzLGP2bvaNnlXmnxOBCRTmhNcoA3jrNycXjxcMDVoHU9bHq0SyXdoISe3K4w+xQ1Yft+LYaQiag==" saltValue="OzGQoVdIGR/O51L7w4jPEA==" spinCount="100000" sheet="1" formatRows="0" insertRows="0" deleteRows="0"/>
  <dataConsolidate/>
  <mergeCells count="45">
    <mergeCell ref="A2:A5"/>
    <mergeCell ref="D11:F11"/>
    <mergeCell ref="B3:I3"/>
    <mergeCell ref="B2:I2"/>
    <mergeCell ref="B4:I5"/>
    <mergeCell ref="A11:B15"/>
    <mergeCell ref="A9:B9"/>
    <mergeCell ref="E9:F9"/>
    <mergeCell ref="I9:J9"/>
    <mergeCell ref="D13:F13"/>
    <mergeCell ref="D15:F15"/>
    <mergeCell ref="B18:E18"/>
    <mergeCell ref="A34:G38"/>
    <mergeCell ref="A32:G33"/>
    <mergeCell ref="B19:E19"/>
    <mergeCell ref="B20:E20"/>
    <mergeCell ref="B21:E21"/>
    <mergeCell ref="B24:E24"/>
    <mergeCell ref="B25:E25"/>
    <mergeCell ref="B22:E22"/>
    <mergeCell ref="B23:E23"/>
    <mergeCell ref="H18:I18"/>
    <mergeCell ref="H36:I36"/>
    <mergeCell ref="H31:I31"/>
    <mergeCell ref="H19:I19"/>
    <mergeCell ref="H20:I20"/>
    <mergeCell ref="H32:I32"/>
    <mergeCell ref="H25:I25"/>
    <mergeCell ref="H24:I24"/>
    <mergeCell ref="H21:I21"/>
    <mergeCell ref="H22:I22"/>
    <mergeCell ref="H23:I23"/>
    <mergeCell ref="B42:C42"/>
    <mergeCell ref="H38:I38"/>
    <mergeCell ref="H26:I26"/>
    <mergeCell ref="H27:I27"/>
    <mergeCell ref="H28:I28"/>
    <mergeCell ref="H29:I29"/>
    <mergeCell ref="H30:I30"/>
    <mergeCell ref="A31:G31"/>
    <mergeCell ref="B27:E27"/>
    <mergeCell ref="B28:E28"/>
    <mergeCell ref="B29:E29"/>
    <mergeCell ref="B30:E30"/>
    <mergeCell ref="B26:E26"/>
  </mergeCells>
  <dataValidations count="2">
    <dataValidation type="whole" allowBlank="1" showInputMessage="1" showErrorMessage="1" sqref="H19:H30" xr:uid="{00000000-0002-0000-0000-000000000000}">
      <formula1>0</formula1>
      <formula2>100000000</formula2>
    </dataValidation>
    <dataValidation type="decimal" errorStyle="warning" allowBlank="1" showInputMessage="1" showErrorMessage="1" errorTitle="CONTIENE MAS DE DOSCIMALES" sqref="G19:G25"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Hoja2!$G$6:$G$31</xm:f>
          </x14:formula1>
          <xm:sqref>I33:I35</xm:sqref>
        </x14:dataValidation>
        <x14:dataValidation type="list" allowBlank="1" showInputMessage="1" showErrorMessage="1" xr:uid="{00000000-0002-0000-0000-000003000000}">
          <x14:formula1>
            <xm:f>Hoja2!$D$7:$D$9</xm:f>
          </x14:formula1>
          <xm:sqref>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G83"/>
  <sheetViews>
    <sheetView topLeftCell="A6" workbookViewId="0">
      <selection activeCell="F6" sqref="F6"/>
    </sheetView>
  </sheetViews>
  <sheetFormatPr baseColWidth="10" defaultColWidth="11.42578125" defaultRowHeight="15" x14ac:dyDescent="0.25"/>
  <cols>
    <col min="6" max="6" width="17.85546875" customWidth="1"/>
  </cols>
  <sheetData>
    <row r="6" spans="3:7" x14ac:dyDescent="0.25">
      <c r="G6" s="1">
        <v>0</v>
      </c>
    </row>
    <row r="7" spans="3:7" x14ac:dyDescent="0.25">
      <c r="C7" t="s">
        <v>28</v>
      </c>
      <c r="D7" s="1">
        <v>0</v>
      </c>
      <c r="F7" s="70"/>
      <c r="G7" s="3">
        <v>0.01</v>
      </c>
    </row>
    <row r="8" spans="3:7" x14ac:dyDescent="0.25">
      <c r="C8" t="s">
        <v>28</v>
      </c>
      <c r="D8" s="1">
        <v>0.05</v>
      </c>
      <c r="F8" s="70"/>
      <c r="G8" s="3">
        <v>0.02</v>
      </c>
    </row>
    <row r="9" spans="3:7" x14ac:dyDescent="0.25">
      <c r="C9" t="s">
        <v>25</v>
      </c>
      <c r="D9" s="1">
        <v>0.19</v>
      </c>
      <c r="F9" s="70"/>
      <c r="G9" s="3">
        <v>0.03</v>
      </c>
    </row>
    <row r="10" spans="3:7" x14ac:dyDescent="0.25">
      <c r="D10" s="1"/>
      <c r="F10" s="70"/>
      <c r="G10" s="3">
        <v>0.04</v>
      </c>
    </row>
    <row r="11" spans="3:7" x14ac:dyDescent="0.25">
      <c r="D11" s="1"/>
      <c r="F11" s="70"/>
      <c r="G11" s="3">
        <v>0.05</v>
      </c>
    </row>
    <row r="12" spans="3:7" x14ac:dyDescent="0.25">
      <c r="D12" s="1"/>
      <c r="F12" s="70"/>
      <c r="G12" s="3">
        <v>0.06</v>
      </c>
    </row>
    <row r="13" spans="3:7" x14ac:dyDescent="0.25">
      <c r="D13" s="1"/>
      <c r="F13" s="70"/>
      <c r="G13" s="3">
        <v>7.0000000000000007E-2</v>
      </c>
    </row>
    <row r="14" spans="3:7" x14ac:dyDescent="0.25">
      <c r="D14" s="1"/>
      <c r="F14" s="70"/>
      <c r="G14" s="3">
        <v>0.08</v>
      </c>
    </row>
    <row r="15" spans="3:7" x14ac:dyDescent="0.25">
      <c r="D15" s="1"/>
      <c r="F15" s="70"/>
      <c r="G15" s="3">
        <v>0.09</v>
      </c>
    </row>
    <row r="16" spans="3:7" x14ac:dyDescent="0.25">
      <c r="D16" s="1"/>
      <c r="F16" s="70"/>
      <c r="G16" s="3">
        <v>0.1</v>
      </c>
    </row>
    <row r="17" spans="4:7" x14ac:dyDescent="0.25">
      <c r="D17" s="1"/>
      <c r="F17" s="70"/>
      <c r="G17" s="3">
        <v>0.11</v>
      </c>
    </row>
    <row r="18" spans="4:7" x14ac:dyDescent="0.25">
      <c r="D18" s="1"/>
      <c r="F18" s="70"/>
      <c r="G18" s="3">
        <v>0.12</v>
      </c>
    </row>
    <row r="19" spans="4:7" x14ac:dyDescent="0.25">
      <c r="D19" s="1"/>
      <c r="F19" s="70"/>
      <c r="G19" s="3">
        <v>0.13</v>
      </c>
    </row>
    <row r="20" spans="4:7" x14ac:dyDescent="0.25">
      <c r="F20" s="70"/>
      <c r="G20" s="3">
        <v>0.14000000000000001</v>
      </c>
    </row>
    <row r="21" spans="4:7" x14ac:dyDescent="0.25">
      <c r="F21" s="70"/>
      <c r="G21" s="3">
        <v>0.15</v>
      </c>
    </row>
    <row r="22" spans="4:7" x14ac:dyDescent="0.25">
      <c r="F22" s="70"/>
      <c r="G22" s="3">
        <v>0.16</v>
      </c>
    </row>
    <row r="23" spans="4:7" x14ac:dyDescent="0.25">
      <c r="F23" s="70"/>
      <c r="G23" s="3">
        <v>0.17</v>
      </c>
    </row>
    <row r="24" spans="4:7" x14ac:dyDescent="0.25">
      <c r="F24" s="70"/>
      <c r="G24" s="3">
        <v>0.18</v>
      </c>
    </row>
    <row r="25" spans="4:7" x14ac:dyDescent="0.25">
      <c r="F25" s="70"/>
      <c r="G25" s="3">
        <v>0.19</v>
      </c>
    </row>
    <row r="26" spans="4:7" x14ac:dyDescent="0.25">
      <c r="F26" s="70"/>
      <c r="G26" s="3">
        <v>0.2</v>
      </c>
    </row>
    <row r="27" spans="4:7" x14ac:dyDescent="0.25">
      <c r="F27" s="70"/>
      <c r="G27" s="3">
        <v>0.21</v>
      </c>
    </row>
    <row r="28" spans="4:7" x14ac:dyDescent="0.25">
      <c r="F28" s="70"/>
      <c r="G28" s="3">
        <v>0.22</v>
      </c>
    </row>
    <row r="29" spans="4:7" x14ac:dyDescent="0.25">
      <c r="F29" s="70"/>
      <c r="G29" s="3">
        <v>0.23</v>
      </c>
    </row>
    <row r="30" spans="4:7" x14ac:dyDescent="0.25">
      <c r="F30" s="70"/>
      <c r="G30" s="3">
        <v>0.24</v>
      </c>
    </row>
    <row r="31" spans="4:7" x14ac:dyDescent="0.25">
      <c r="F31" s="70"/>
      <c r="G31" s="3">
        <v>0.25</v>
      </c>
    </row>
    <row r="32" spans="4:7" x14ac:dyDescent="0.25">
      <c r="F32" s="2"/>
    </row>
    <row r="33" spans="6:7" x14ac:dyDescent="0.25">
      <c r="F33" s="70" t="s">
        <v>22</v>
      </c>
      <c r="G33" s="3">
        <v>0.01</v>
      </c>
    </row>
    <row r="34" spans="6:7" x14ac:dyDescent="0.25">
      <c r="F34" s="70"/>
      <c r="G34" s="3">
        <v>0.02</v>
      </c>
    </row>
    <row r="35" spans="6:7" x14ac:dyDescent="0.25">
      <c r="F35" s="70"/>
      <c r="G35" s="3">
        <v>0.03</v>
      </c>
    </row>
    <row r="36" spans="6:7" x14ac:dyDescent="0.25">
      <c r="F36" s="70"/>
      <c r="G36" s="3">
        <v>0.04</v>
      </c>
    </row>
    <row r="37" spans="6:7" x14ac:dyDescent="0.25">
      <c r="F37" s="70"/>
      <c r="G37" s="3">
        <v>0.05</v>
      </c>
    </row>
    <row r="38" spans="6:7" x14ac:dyDescent="0.25">
      <c r="F38" s="70"/>
      <c r="G38" s="3">
        <v>0.06</v>
      </c>
    </row>
    <row r="39" spans="6:7" x14ac:dyDescent="0.25">
      <c r="F39" s="70"/>
      <c r="G39" s="3">
        <v>7.0000000000000007E-2</v>
      </c>
    </row>
    <row r="40" spans="6:7" x14ac:dyDescent="0.25">
      <c r="F40" s="70"/>
      <c r="G40" s="3">
        <v>0.08</v>
      </c>
    </row>
    <row r="41" spans="6:7" x14ac:dyDescent="0.25">
      <c r="F41" s="70"/>
      <c r="G41" s="3">
        <v>0.09</v>
      </c>
    </row>
    <row r="42" spans="6:7" x14ac:dyDescent="0.25">
      <c r="F42" s="70"/>
      <c r="G42" s="3">
        <v>0.1</v>
      </c>
    </row>
    <row r="43" spans="6:7" x14ac:dyDescent="0.25">
      <c r="F43" s="70"/>
      <c r="G43" s="3">
        <v>0.11</v>
      </c>
    </row>
    <row r="44" spans="6:7" x14ac:dyDescent="0.25">
      <c r="F44" s="70"/>
      <c r="G44" s="3">
        <v>0.12</v>
      </c>
    </row>
    <row r="45" spans="6:7" x14ac:dyDescent="0.25">
      <c r="F45" s="70"/>
      <c r="G45" s="3">
        <v>0.13</v>
      </c>
    </row>
    <row r="46" spans="6:7" x14ac:dyDescent="0.25">
      <c r="F46" s="70"/>
      <c r="G46" s="3">
        <v>0.14000000000000001</v>
      </c>
    </row>
    <row r="47" spans="6:7" x14ac:dyDescent="0.25">
      <c r="F47" s="70"/>
      <c r="G47" s="3">
        <v>0.15</v>
      </c>
    </row>
    <row r="48" spans="6:7" x14ac:dyDescent="0.25">
      <c r="F48" s="70"/>
      <c r="G48" s="3">
        <v>0.16</v>
      </c>
    </row>
    <row r="49" spans="6:7" x14ac:dyDescent="0.25">
      <c r="F49" s="70"/>
      <c r="G49" s="3">
        <v>0.17</v>
      </c>
    </row>
    <row r="50" spans="6:7" x14ac:dyDescent="0.25">
      <c r="F50" s="70"/>
      <c r="G50" s="3">
        <v>0.18</v>
      </c>
    </row>
    <row r="51" spans="6:7" x14ac:dyDescent="0.25">
      <c r="F51" s="70"/>
      <c r="G51" s="3">
        <v>0.19</v>
      </c>
    </row>
    <row r="52" spans="6:7" x14ac:dyDescent="0.25">
      <c r="F52" s="70"/>
      <c r="G52" s="3">
        <v>0.2</v>
      </c>
    </row>
    <row r="53" spans="6:7" x14ac:dyDescent="0.25">
      <c r="F53" s="70"/>
      <c r="G53" s="3">
        <v>0.21</v>
      </c>
    </row>
    <row r="54" spans="6:7" x14ac:dyDescent="0.25">
      <c r="F54" s="70"/>
      <c r="G54" s="3">
        <v>0.22</v>
      </c>
    </row>
    <row r="55" spans="6:7" x14ac:dyDescent="0.25">
      <c r="F55" s="70"/>
      <c r="G55" s="3">
        <v>0.23</v>
      </c>
    </row>
    <row r="56" spans="6:7" x14ac:dyDescent="0.25">
      <c r="F56" s="70"/>
      <c r="G56" s="3">
        <v>0.24</v>
      </c>
    </row>
    <row r="57" spans="6:7" x14ac:dyDescent="0.25">
      <c r="F57" s="70"/>
      <c r="G57" s="3">
        <v>0.25</v>
      </c>
    </row>
    <row r="59" spans="6:7" x14ac:dyDescent="0.25">
      <c r="F59" s="70" t="s">
        <v>23</v>
      </c>
      <c r="G59" s="3">
        <v>0.01</v>
      </c>
    </row>
    <row r="60" spans="6:7" x14ac:dyDescent="0.25">
      <c r="F60" s="70"/>
      <c r="G60" s="3">
        <v>0.02</v>
      </c>
    </row>
    <row r="61" spans="6:7" x14ac:dyDescent="0.25">
      <c r="F61" s="70"/>
      <c r="G61" s="3">
        <v>0.03</v>
      </c>
    </row>
    <row r="62" spans="6:7" x14ac:dyDescent="0.25">
      <c r="F62" s="70"/>
      <c r="G62" s="3">
        <v>0.04</v>
      </c>
    </row>
    <row r="63" spans="6:7" x14ac:dyDescent="0.25">
      <c r="F63" s="70"/>
      <c r="G63" s="3">
        <v>0.05</v>
      </c>
    </row>
    <row r="64" spans="6:7" x14ac:dyDescent="0.25">
      <c r="F64" s="70"/>
      <c r="G64" s="3">
        <v>0.06</v>
      </c>
    </row>
    <row r="65" spans="6:7" x14ac:dyDescent="0.25">
      <c r="F65" s="70"/>
      <c r="G65" s="3">
        <v>7.0000000000000007E-2</v>
      </c>
    </row>
    <row r="66" spans="6:7" x14ac:dyDescent="0.25">
      <c r="F66" s="70"/>
      <c r="G66" s="3">
        <v>0.08</v>
      </c>
    </row>
    <row r="67" spans="6:7" x14ac:dyDescent="0.25">
      <c r="F67" s="70"/>
      <c r="G67" s="3">
        <v>0.09</v>
      </c>
    </row>
    <row r="68" spans="6:7" x14ac:dyDescent="0.25">
      <c r="F68" s="70"/>
      <c r="G68" s="3">
        <v>0.1</v>
      </c>
    </row>
    <row r="69" spans="6:7" x14ac:dyDescent="0.25">
      <c r="F69" s="70"/>
      <c r="G69" s="3">
        <v>0.11</v>
      </c>
    </row>
    <row r="70" spans="6:7" x14ac:dyDescent="0.25">
      <c r="F70" s="70"/>
      <c r="G70" s="3">
        <v>0.12</v>
      </c>
    </row>
    <row r="71" spans="6:7" x14ac:dyDescent="0.25">
      <c r="F71" s="70"/>
      <c r="G71" s="3">
        <v>0.13</v>
      </c>
    </row>
    <row r="72" spans="6:7" x14ac:dyDescent="0.25">
      <c r="F72" s="70"/>
      <c r="G72" s="3">
        <v>0.14000000000000001</v>
      </c>
    </row>
    <row r="73" spans="6:7" x14ac:dyDescent="0.25">
      <c r="F73" s="70"/>
      <c r="G73" s="3">
        <v>0.15</v>
      </c>
    </row>
    <row r="74" spans="6:7" x14ac:dyDescent="0.25">
      <c r="F74" s="70"/>
      <c r="G74" s="3">
        <v>0.16</v>
      </c>
    </row>
    <row r="75" spans="6:7" x14ac:dyDescent="0.25">
      <c r="F75" s="70"/>
      <c r="G75" s="3">
        <v>0.17</v>
      </c>
    </row>
    <row r="76" spans="6:7" x14ac:dyDescent="0.25">
      <c r="F76" s="70"/>
      <c r="G76" s="3">
        <v>0.18</v>
      </c>
    </row>
    <row r="77" spans="6:7" x14ac:dyDescent="0.25">
      <c r="F77" s="70"/>
      <c r="G77" s="3">
        <v>0.19</v>
      </c>
    </row>
    <row r="78" spans="6:7" x14ac:dyDescent="0.25">
      <c r="F78" s="70"/>
      <c r="G78" s="3">
        <v>0.2</v>
      </c>
    </row>
    <row r="79" spans="6:7" x14ac:dyDescent="0.25">
      <c r="F79" s="70"/>
      <c r="G79" s="3">
        <v>0.21</v>
      </c>
    </row>
    <row r="80" spans="6:7" x14ac:dyDescent="0.25">
      <c r="F80" s="70"/>
      <c r="G80" s="3">
        <v>0.22</v>
      </c>
    </row>
    <row r="81" spans="6:7" x14ac:dyDescent="0.25">
      <c r="F81" s="70"/>
      <c r="G81" s="3">
        <v>0.23</v>
      </c>
    </row>
    <row r="82" spans="6:7" x14ac:dyDescent="0.25">
      <c r="F82" s="70"/>
      <c r="G82" s="3">
        <v>0.24</v>
      </c>
    </row>
    <row r="83" spans="6:7" x14ac:dyDescent="0.25">
      <c r="F83" s="70"/>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D9641CCDED7C4F8914BEBDB2D22C1E" ma:contentTypeVersion="14" ma:contentTypeDescription="Create a new document." ma:contentTypeScope="" ma:versionID="6eee2132cb051c8bf4bc9e55b0a6445e">
  <xsd:schema xmlns:xsd="http://www.w3.org/2001/XMLSchema" xmlns:xs="http://www.w3.org/2001/XMLSchema" xmlns:p="http://schemas.microsoft.com/office/2006/metadata/properties" xmlns:ns3="4fb2affe-1ede-45b3-9e81-8e832989a265" xmlns:ns4="03a643bb-57ce-4445-b8af-b12e1b112752" targetNamespace="http://schemas.microsoft.com/office/2006/metadata/properties" ma:root="true" ma:fieldsID="0dda20c5f720744daac0c52b9805b163" ns3:_="" ns4:_="">
    <xsd:import namespace="4fb2affe-1ede-45b3-9e81-8e832989a265"/>
    <xsd:import namespace="03a643bb-57ce-4445-b8af-b12e1b1127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2affe-1ede-45b3-9e81-8e832989a2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a643bb-57ce-4445-b8af-b12e1b1127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45FC2D-39E4-4757-AC82-DDE89D6D2BC7}">
  <ds:schemaRefs>
    <ds:schemaRef ds:uri="http://schemas.microsoft.com/sharepoint/v3/contenttype/forms"/>
  </ds:schemaRefs>
</ds:datastoreItem>
</file>

<file path=customXml/itemProps2.xml><?xml version="1.0" encoding="utf-8"?>
<ds:datastoreItem xmlns:ds="http://schemas.openxmlformats.org/officeDocument/2006/customXml" ds:itemID="{C9022790-8C84-4A6A-BDCB-C4F21980D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2affe-1ede-45b3-9e81-8e832989a265"/>
    <ds:schemaRef ds:uri="03a643bb-57ce-4445-b8af-b12e1b112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BD245A-E37A-4A11-BAB6-CE8BFA7BBA23}">
  <ds:schemaRefs>
    <ds:schemaRef ds:uri="http://schemas.microsoft.com/office/2006/documentManagement/types"/>
    <ds:schemaRef ds:uri="http://purl.org/dc/terms/"/>
    <ds:schemaRef ds:uri="4fb2affe-1ede-45b3-9e81-8e832989a265"/>
    <ds:schemaRef ds:uri="http://purl.org/dc/elements/1.1/"/>
    <ds:schemaRef ds:uri="http://schemas.microsoft.com/office/2006/metadata/properties"/>
    <ds:schemaRef ds:uri="http://schemas.openxmlformats.org/package/2006/metadata/core-properties"/>
    <ds:schemaRef ds:uri="03a643bb-57ce-4445-b8af-b12e1b112752"/>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Asesor Juridico Compras</cp:lastModifiedBy>
  <cp:revision/>
  <cp:lastPrinted>2022-09-16T20:01:54Z</cp:lastPrinted>
  <dcterms:created xsi:type="dcterms:W3CDTF">2017-04-28T13:22:52Z</dcterms:created>
  <dcterms:modified xsi:type="dcterms:W3CDTF">2023-11-22T00:15:13Z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0x01010037D9641CCDED7C4F8914BEBDB2D22C1E</vt:lpwstr>
  </property>
</Properties>
</file>