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D:\OneDrive - UNIVERSIDAD DE CUNDINAMARCA\GESTION CONTRACTUAL 2023\1. ABS-No-F-CD-414 arreglo cubiertas\"/>
    </mc:Choice>
  </mc:AlternateContent>
  <xr:revisionPtr revIDLastSave="0" documentId="13_ncr:1_{A4DB498C-3349-416D-BADB-8B31EFB0D870}" xr6:coauthVersionLast="47" xr6:coauthVersionMax="47" xr10:uidLastSave="{00000000-0000-0000-0000-000000000000}"/>
  <bookViews>
    <workbookView xWindow="-120" yWindow="-120" windowWidth="29040" windowHeight="15720" xr2:uid="{00000000-000D-0000-FFFF-FFFF00000000}"/>
  </bookViews>
  <sheets>
    <sheet name="Hoja1" sheetId="1" r:id="rId1"/>
    <sheet name="Hoja2" sheetId="2" r:id="rId2"/>
  </sheets>
  <definedNames>
    <definedName name="_xlnm.Print_Area" localSheetId="0">Hoja1!$A$1:$J$45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1" l="1"/>
  <c r="J22" i="1"/>
  <c r="J20" i="1"/>
  <c r="J21" i="1"/>
  <c r="J24" i="1"/>
  <c r="J25" i="1"/>
  <c r="J19" i="1"/>
  <c r="J26" i="1" l="1"/>
  <c r="J27" i="1"/>
  <c r="J28" i="1"/>
  <c r="J29" i="1"/>
  <c r="J30" i="1"/>
  <c r="J31" i="1" l="1"/>
  <c r="J35" i="1" l="1"/>
  <c r="J37" i="1" s="1"/>
  <c r="J34" i="1"/>
  <c r="J33" i="1"/>
  <c r="J36" i="1" l="1"/>
  <c r="J38" i="1" s="1"/>
</calcChain>
</file>

<file path=xl/sharedStrings.xml><?xml version="1.0" encoding="utf-8"?>
<sst xmlns="http://schemas.openxmlformats.org/spreadsheetml/2006/main" count="62" uniqueCount="48">
  <si>
    <t>MACROPROCESO DE APOYO</t>
  </si>
  <si>
    <t>CÓDIGO: ABSr126</t>
  </si>
  <si>
    <t xml:space="preserve">PROCESO GESTIÓN BIENES Y SERVICIOS </t>
  </si>
  <si>
    <t>COTIZACIÓN PARA PROCESOS DE OBRA</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</si>
  <si>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</si>
  <si>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</si>
  <si>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</si>
  <si>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</si>
  <si>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</si>
  <si>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</si>
  <si>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</si>
  <si>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</si>
  <si>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</si>
  <si>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</si>
  <si>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</si>
  <si>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</si>
  <si>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</si>
  <si>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</si>
  <si>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</si>
  <si>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</si>
  <si>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</si>
  <si>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</si>
  <si>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IMPREVISTOS</t>
  </si>
  <si>
    <t>UTILIDAD</t>
  </si>
  <si>
    <t>SUBTOTAL INCLUIDO A.I.U ANTES DE IVA</t>
  </si>
  <si>
    <t xml:space="preserve">IVA </t>
  </si>
  <si>
    <t>TOTAL OFERTA INCLUIDO IVA Y A.I.U.</t>
  </si>
  <si>
    <t xml:space="preserve">FIRMA REPRESENTANTE LEGAL Y/O PERSONA NATURAL </t>
  </si>
  <si>
    <t>IVA</t>
  </si>
  <si>
    <t>VERSIÓN: 2</t>
  </si>
  <si>
    <t>VIGENCIA: 2022-05-31</t>
  </si>
  <si>
    <t>METRO CUADRADO</t>
  </si>
  <si>
    <t>UNIDAD</t>
  </si>
  <si>
    <t>32.1-41</t>
  </si>
  <si>
    <t>32.1</t>
  </si>
  <si>
    <t xml:space="preserve">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EL PROPONENTE junto con la cotización deberá presentar los análisis de precios unitarios (APU) de cada uno de los ítems contenidos en el formato “cotización para procesos de obra”, debe entregarse en el formato Excel, publicado en la solicitud de cotización directa, dentro de la Plantilla No. 1 Análisis de precios unitarios (APU). Se debe presentar diligenciado y firmado por el Representante Legal.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                                                       NOTA 14: EL PROPONENTE junto con la cotización deberá presentar los análisis de precios unitarios (APU) de cada uno de los ítems contenidos en el formato “cotización para procesos de obra”, debe entregarse en el formato Excel, publicado en la solicitud de cotización directa, dentro de la Plantilla No. 1 Análisis de precios unitarios (APU). Se debe presentar diligenciado y firmado por el Representante Legal.                                                                                                                                                                                            En el caso consorcios y de las uniones temporales deberá ser diligenciada por el Representante Legal del consorcio o unión temporal, cumpliendo con lo indicado en este numeral.
                                                                              </t>
  </si>
  <si>
    <t>Suministro e instalacion de cielo raso en PVC para Laboratorio Electronica (incluye materiales, mano de obra y equipos de ascenso certificados)</t>
  </si>
  <si>
    <t>Suministro e instalacion de panel de iluminacion 60 x 60 de 48w de inscrustar para cielo raso en PVC para Laboratorio Electronica (incluye materiales, mano de obra y equipos de ascenso certificados y las derivaciones electricas necesarias para la puesta en funcionamiento)</t>
  </si>
  <si>
    <t>Suministro e instalacion de panel de iluminacion 60 x 60 de 48w de inscrustar para cielo raso en PVC para Laboratorio Electronica Avanzada (incluye materiales, mano de obra y equipos de ascenso certificados y las derivaciones electricas necesarias para la puesta en funcionamiento)</t>
  </si>
  <si>
    <t>Suministro e instalacion de cielo raso en PVC para Laboratorio Robotica (incluye materiales, mano de obra y equipos de ascenso certificados)</t>
  </si>
  <si>
    <t>Suministro e instalacion de panel de iluminacion 60 x 60 de 48w de inscrustar para cielo raso en PVC para Laboratorio Robotica (incluye materiales, mano de obra y equipos de ascenso certificados y las derivaciones electricas necesarias para la puesta en funcionamiento)</t>
  </si>
  <si>
    <t>Suministro e instalacion de cielo raso en PVC para Laboratorio Matematicas (incluye materiales, mano de obra y equipos de ascenso certificados)</t>
  </si>
  <si>
    <t>Suministro e instalacion de panel de iluminacion 60 x 60 de 48w de inscrustar para cielo raso en PVC para Laboratorio Matematicas (incluye materiales, mano de obra y equipos de ascenso certificados y las derivaciones electricas necesarias para la puesta en funcionamiento)</t>
  </si>
  <si>
    <t>Suministro e instalacion de cielo raso en PVC para Laboratorio de Fisiologia (incluye materiales, mano de obra y equipos de ascenso certificados)</t>
  </si>
  <si>
    <t>Suministro e instalacion de panel de iluminacion 60 x 60 de 48w de inscrustar para cielo raso en PVC para Laboratorio de Fisiologia (incluye materiales, mano de obra y equipos de ascenso certificados y las derivaciones electricas necesarias para la puesta en funcionamiento)</t>
  </si>
  <si>
    <t>Suministro e instalacion de cielo raso en PVC para Laboratorio de Idiomas (incluye materiales, mano de obra y equipos de ascenso certificados)</t>
  </si>
  <si>
    <t>Suministro e instalacion de panel de iluminacion 60 x 60 de 48w de inscrustar para cielo raso en PVC para Laboratorio de Idiomas (incluye materiales, mano de obra y equipos de ascenso certificados y las derivaciones electricas necesarias para la puesta en funcionamiento)</t>
  </si>
  <si>
    <t>Suministro e instalacion de cielo raso en PVC para Laboratorio Electronica Avanzada (incluye materiales, mano de obra y equipos de ascenso certificados)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</si>
</sst>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00_-;\-&quot;$&quot;* #,##0.00_-;_-&quot;$&quot;*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s>
  <cellStyleXfs count="1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8">
    <xf numFmtId="0" fontId="0" fillId="0" borderId="0" xfId="0"/>
    <xf numFmtId="9" fontId="0" fillId="0" borderId="0" xfId="1" applyFont="1"/>
    <xf numFmtId="0" fontId="0" fillId="0" borderId="0" xfId="0" applyAlignment="1">
      <alignment vertical="center"/>
    </xf>
    <xf numFmtId="9" fontId="0" fillId="0" borderId="1" xfId="1" applyFont="1" applyBorder="1"/>
    <xf numFmtId="0" fontId="1" fillId="2" borderId="1" xfId="0" applyFont="1" applyFill="1" applyBorder="1" applyAlignment="1" applyProtection="1">
      <alignment horizontal="center" vertical="center" wrapText="1"/>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9" fillId="0" borderId="1" xfId="0" applyFont="1" applyBorder="1" applyAlignment="1" applyProtection="1">
      <alignment horizontal="center" vertical="center" wrapText="1"/>
      <protection hidden="1"/>
    </xf>
    <xf numFmtId="43" fontId="0" fillId="2" borderId="0" xfId="0" applyNumberFormat="1" applyFill="1" applyProtection="1">
      <protection locked="0"/>
    </xf>
    <xf numFmtId="0" fontId="1" fillId="2" borderId="0" xfId="0" applyFont="1" applyFill="1" applyAlignment="1" applyProtection="1">
      <alignment horizontal="center"/>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6" fillId="2" borderId="0" xfId="0" applyFont="1" applyFill="1" applyAlignment="1" applyProtection="1">
      <alignment horizontal="center" vertical="center"/>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wrapText="1"/>
      <protection locked="0"/>
    </xf>
    <xf numFmtId="0" fontId="8"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protection hidden="1"/>
    </xf>
    <xf numFmtId="43" fontId="7" fillId="3" borderId="1" xfId="3" applyFont="1" applyFill="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43" fontId="3" fillId="0" borderId="1" xfId="3" applyFont="1" applyFill="1" applyBorder="1" applyAlignment="1" applyProtection="1">
      <alignment vertical="center" wrapText="1"/>
      <protection hidden="1"/>
    </xf>
    <xf numFmtId="43" fontId="6" fillId="0" borderId="1" xfId="3" applyFont="1" applyFill="1" applyBorder="1" applyAlignment="1" applyProtection="1">
      <alignment vertical="center"/>
      <protection hidden="1"/>
    </xf>
    <xf numFmtId="164" fontId="6" fillId="0" borderId="1" xfId="3" applyNumberFormat="1" applyFont="1" applyFill="1" applyBorder="1" applyAlignment="1" applyProtection="1">
      <alignment horizontal="center" vertical="center"/>
      <protection hidden="1"/>
    </xf>
    <xf numFmtId="164" fontId="6" fillId="0" borderId="1" xfId="4" applyNumberFormat="1" applyFont="1" applyBorder="1" applyAlignment="1" applyProtection="1">
      <alignment horizontal="center" vertical="center"/>
      <protection hidden="1"/>
    </xf>
    <xf numFmtId="164" fontId="6" fillId="0" borderId="1" xfId="4" applyNumberFormat="1"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6" fillId="0" borderId="12" xfId="3" applyFont="1" applyBorder="1" applyAlignment="1" applyProtection="1">
      <alignment vertical="center" wrapText="1"/>
      <protection hidden="1"/>
    </xf>
    <xf numFmtId="43" fontId="6" fillId="0" borderId="1" xfId="3" applyFont="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2" borderId="0" xfId="0" applyFont="1" applyFill="1" applyProtection="1">
      <protection hidden="1"/>
    </xf>
    <xf numFmtId="0" fontId="8" fillId="2" borderId="5" xfId="0" applyFont="1" applyFill="1" applyBorder="1" applyProtection="1">
      <protection hidden="1"/>
    </xf>
    <xf numFmtId="43" fontId="6" fillId="0" borderId="3"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wrapText="1"/>
      <protection hidden="1"/>
    </xf>
    <xf numFmtId="43" fontId="9" fillId="0" borderId="1" xfId="3" applyFont="1" applyFill="1" applyBorder="1" applyAlignment="1" applyProtection="1">
      <alignment horizontal="center" vertical="center" wrapText="1"/>
      <protection locked="0"/>
    </xf>
    <xf numFmtId="0" fontId="1" fillId="0" borderId="16" xfId="0" applyFont="1" applyBorder="1" applyAlignment="1" applyProtection="1">
      <alignment horizontal="left" vertical="center" wrapText="1"/>
      <protection hidden="1"/>
    </xf>
    <xf numFmtId="0" fontId="1" fillId="0" borderId="17" xfId="0" applyFont="1" applyBorder="1" applyAlignment="1" applyProtection="1">
      <alignment horizontal="left" vertical="center" wrapText="1"/>
      <protection hidden="1"/>
    </xf>
    <xf numFmtId="0" fontId="1" fillId="0" borderId="19" xfId="0" applyFont="1" applyBorder="1" applyAlignment="1" applyProtection="1">
      <alignment horizontal="left" vertical="center" wrapText="1"/>
      <protection hidden="1"/>
    </xf>
    <xf numFmtId="43" fontId="7" fillId="3" borderId="1" xfId="3" applyFont="1" applyFill="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10" fillId="0" borderId="7"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3" fillId="0" borderId="8" xfId="0" applyFont="1" applyBorder="1" applyAlignment="1" applyProtection="1">
      <alignment horizontal="left" vertical="center" wrapText="1"/>
      <protection hidden="1"/>
    </xf>
    <xf numFmtId="0" fontId="3" fillId="0" borderId="7" xfId="0" applyFont="1" applyBorder="1" applyAlignment="1" applyProtection="1">
      <alignment horizontal="left" vertical="center" wrapText="1"/>
      <protection hidden="1"/>
    </xf>
    <xf numFmtId="0" fontId="3" fillId="0" borderId="9" xfId="0" applyFont="1" applyBorder="1" applyAlignment="1" applyProtection="1">
      <alignment horizontal="left" vertical="center" wrapText="1"/>
      <protection hidden="1"/>
    </xf>
    <xf numFmtId="0" fontId="3" fillId="0" borderId="10" xfId="0" applyFont="1" applyBorder="1" applyAlignment="1" applyProtection="1">
      <alignment horizontal="left" vertical="center" wrapText="1"/>
      <protection hidden="1"/>
    </xf>
    <xf numFmtId="0" fontId="3" fillId="0" borderId="11" xfId="0" applyFont="1" applyBorder="1" applyAlignment="1" applyProtection="1">
      <alignment horizontal="left" vertical="center" wrapText="1"/>
      <protection hidden="1"/>
    </xf>
    <xf numFmtId="0" fontId="6" fillId="2" borderId="1" xfId="0" applyFont="1" applyFill="1" applyBorder="1" applyAlignment="1" applyProtection="1">
      <alignment horizontal="center" vertical="center"/>
      <protection hidden="1"/>
    </xf>
    <xf numFmtId="0" fontId="1" fillId="0" borderId="14"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18" xfId="0" applyFont="1" applyBorder="1" applyAlignment="1" applyProtection="1">
      <alignment horizontal="left" vertical="center" wrapText="1"/>
      <protection hidden="1"/>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1" fillId="0" borderId="20" xfId="0" applyFont="1" applyBorder="1" applyAlignment="1" applyProtection="1">
      <alignment horizontal="left" vertical="center" wrapText="1"/>
      <protection hidden="1"/>
    </xf>
    <xf numFmtId="0" fontId="1" fillId="0" borderId="21"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3" fillId="2" borderId="9"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1" fillId="2" borderId="6" xfId="0" applyFont="1" applyFill="1" applyBorder="1" applyAlignment="1" applyProtection="1">
      <alignment horizontal="center"/>
      <protection hidden="1"/>
    </xf>
  </cellXfs>
  <cellStyles count="17">
    <cellStyle name="Millares" xfId="4" builtinId="3"/>
    <cellStyle name="Millares [0] 2" xfId="2" xr:uid="{00000000-0005-0000-0000-000001000000}"/>
    <cellStyle name="Millares [0] 2 2" xfId="9" xr:uid="{00000000-0005-0000-0000-000002000000}"/>
    <cellStyle name="Millares [0] 2 3" xfId="6" xr:uid="{00000000-0005-0000-0000-000003000000}"/>
    <cellStyle name="Millares 2" xfId="3" xr:uid="{00000000-0005-0000-0000-000004000000}"/>
    <cellStyle name="Millares 2 2" xfId="10" xr:uid="{00000000-0005-0000-0000-000005000000}"/>
    <cellStyle name="Millares 2 3" xfId="7" xr:uid="{00000000-0005-0000-0000-000006000000}"/>
    <cellStyle name="Millares 3" xfId="11" xr:uid="{00000000-0005-0000-0000-000007000000}"/>
    <cellStyle name="Millares 4" xfId="8" xr:uid="{00000000-0005-0000-0000-000008000000}"/>
    <cellStyle name="Millares 5" xfId="12" xr:uid="{00000000-0005-0000-0000-000009000000}"/>
    <cellStyle name="Millares 6" xfId="15" xr:uid="{00000000-0005-0000-0000-00000A000000}"/>
    <cellStyle name="Millares 7" xfId="16" xr:uid="{00000000-0005-0000-0000-00000B000000}"/>
    <cellStyle name="Millares 8" xfId="14" xr:uid="{00000000-0005-0000-0000-00000C000000}"/>
    <cellStyle name="Millares 9" xfId="13" xr:uid="{00000000-0005-0000-0000-00000D000000}"/>
    <cellStyle name="Normal" xfId="0" builtinId="0"/>
    <cellStyle name="Normal 2" xfId="5" xr:uid="{00000000-0005-0000-0000-00000F00000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5</xdr:row>
      <xdr:rowOff>20667</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
  <sheetViews>
    <sheetView tabSelected="1" zoomScale="70" zoomScaleNormal="70" zoomScaleSheetLayoutView="80" workbookViewId="0">
      <selection activeCell="J37" sqref="J37"/>
    </sheetView>
  </sheetViews>
  <sheetFormatPr baseColWidth="10" defaultColWidth="11.42578125" defaultRowHeight="15" x14ac:dyDescent="0.25"/>
  <cols>
    <col min="1" max="1" width="11" style="7" customWidth="1"/>
    <col min="2" max="2" width="47.85546875" style="7" customWidth="1"/>
    <col min="3" max="3" width="17" style="7" customWidth="1"/>
    <col min="4" max="4" width="15.5703125" style="7" customWidth="1"/>
    <col min="5" max="5" width="21.42578125" style="7" customWidth="1"/>
    <col min="6" max="6" width="23.42578125" style="8" customWidth="1"/>
    <col min="7" max="7" width="24" style="9" customWidth="1"/>
    <col min="8" max="8" width="22.5703125" style="7" customWidth="1"/>
    <col min="9" max="9" width="7.42578125" style="10" customWidth="1"/>
    <col min="10" max="10" width="30.5703125" style="10" customWidth="1"/>
    <col min="11" max="16384" width="11.42578125" style="10"/>
  </cols>
  <sheetData>
    <row r="1" spans="1:10" x14ac:dyDescent="0.25">
      <c r="E1" s="16"/>
    </row>
    <row r="2" spans="1:10" x14ac:dyDescent="0.25">
      <c r="A2" s="63"/>
      <c r="B2" s="64" t="s">
        <v>0</v>
      </c>
      <c r="C2" s="64"/>
      <c r="D2" s="64"/>
      <c r="E2" s="64"/>
      <c r="F2" s="64"/>
      <c r="G2" s="64"/>
      <c r="H2" s="64"/>
      <c r="I2" s="64"/>
      <c r="J2" s="40" t="s">
        <v>1</v>
      </c>
    </row>
    <row r="3" spans="1:10" x14ac:dyDescent="0.25">
      <c r="A3" s="63"/>
      <c r="B3" s="64" t="s">
        <v>2</v>
      </c>
      <c r="C3" s="64"/>
      <c r="D3" s="64"/>
      <c r="E3" s="64"/>
      <c r="F3" s="64"/>
      <c r="G3" s="64"/>
      <c r="H3" s="64"/>
      <c r="I3" s="64"/>
      <c r="J3" s="40" t="s">
        <v>29</v>
      </c>
    </row>
    <row r="4" spans="1:10" x14ac:dyDescent="0.25">
      <c r="A4" s="63"/>
      <c r="B4" s="64" t="s">
        <v>3</v>
      </c>
      <c r="C4" s="64"/>
      <c r="D4" s="64"/>
      <c r="E4" s="64"/>
      <c r="F4" s="64"/>
      <c r="G4" s="64"/>
      <c r="H4" s="64"/>
      <c r="I4" s="64"/>
      <c r="J4" s="40" t="s">
        <v>30</v>
      </c>
    </row>
    <row r="5" spans="1:10" x14ac:dyDescent="0.25">
      <c r="A5" s="63"/>
      <c r="B5" s="64"/>
      <c r="C5" s="64"/>
      <c r="D5" s="64"/>
      <c r="E5" s="64"/>
      <c r="F5" s="64"/>
      <c r="G5" s="64"/>
      <c r="H5" s="64"/>
      <c r="I5" s="64"/>
      <c r="J5" s="40" t="s">
        <v>4</v>
      </c>
    </row>
    <row r="7" spans="1:10" x14ac:dyDescent="0.25">
      <c r="A7" s="17" t="s">
        <v>34</v>
      </c>
    </row>
    <row r="8" spans="1:10" x14ac:dyDescent="0.25">
      <c r="A8" s="17"/>
      <c r="B8" s="41"/>
    </row>
    <row r="9" spans="1:10" ht="54.6" customHeight="1" x14ac:dyDescent="0.25">
      <c r="A9" s="65" t="s">
        <v>5</v>
      </c>
      <c r="B9" s="65"/>
      <c r="C9" s="18"/>
      <c r="D9" s="27" t="s">
        <v>6</v>
      </c>
      <c r="E9" s="66"/>
      <c r="F9" s="67"/>
      <c r="H9" s="26" t="s">
        <v>7</v>
      </c>
      <c r="I9" s="68"/>
      <c r="J9" s="69"/>
    </row>
    <row r="10" spans="1:10" x14ac:dyDescent="0.25">
      <c r="A10" s="18"/>
      <c r="B10" s="18"/>
      <c r="C10" s="18"/>
      <c r="E10" s="19"/>
      <c r="F10" s="20"/>
      <c r="I10" s="21"/>
      <c r="J10" s="22"/>
    </row>
    <row r="11" spans="1:10" ht="25.9" customHeight="1" x14ac:dyDescent="0.25">
      <c r="A11" s="51" t="s">
        <v>8</v>
      </c>
      <c r="B11" s="51"/>
      <c r="C11" s="23"/>
      <c r="D11" s="51" t="s">
        <v>9</v>
      </c>
      <c r="E11" s="51"/>
      <c r="F11" s="51"/>
      <c r="G11" s="4"/>
      <c r="H11" s="24"/>
      <c r="I11" s="21"/>
      <c r="J11" s="22"/>
    </row>
    <row r="12" spans="1:10" x14ac:dyDescent="0.25">
      <c r="A12" s="51"/>
      <c r="B12" s="51"/>
      <c r="C12" s="23"/>
      <c r="D12" s="22"/>
      <c r="E12" s="19"/>
      <c r="F12" s="20"/>
      <c r="I12" s="21"/>
      <c r="J12" s="22"/>
    </row>
    <row r="13" spans="1:10" ht="30" customHeight="1" x14ac:dyDescent="0.25">
      <c r="A13" s="51"/>
      <c r="B13" s="51"/>
      <c r="C13" s="23"/>
      <c r="D13" s="51" t="s">
        <v>10</v>
      </c>
      <c r="E13" s="51"/>
      <c r="F13" s="51"/>
      <c r="G13" s="4"/>
      <c r="H13" s="24"/>
      <c r="I13" s="21"/>
      <c r="J13" s="22"/>
    </row>
    <row r="14" spans="1:10" x14ac:dyDescent="0.25">
      <c r="A14" s="51"/>
      <c r="B14" s="51"/>
      <c r="C14" s="23"/>
      <c r="E14" s="19"/>
      <c r="F14" s="20"/>
      <c r="I14" s="21"/>
      <c r="J14" s="22"/>
    </row>
    <row r="15" spans="1:10" ht="24.6" customHeight="1" x14ac:dyDescent="0.25">
      <c r="A15" s="51"/>
      <c r="B15" s="51"/>
      <c r="C15" s="23"/>
      <c r="D15" s="51" t="s">
        <v>11</v>
      </c>
      <c r="E15" s="51"/>
      <c r="F15" s="51"/>
      <c r="G15" s="4"/>
      <c r="H15" s="24"/>
      <c r="I15" s="21"/>
      <c r="J15" s="22"/>
    </row>
    <row r="16" spans="1:10" x14ac:dyDescent="0.25">
      <c r="A16" s="18"/>
      <c r="B16" s="18"/>
      <c r="C16" s="18"/>
      <c r="E16" s="19"/>
      <c r="F16" s="20"/>
      <c r="I16" s="21"/>
      <c r="J16" s="22"/>
    </row>
    <row r="18" spans="1:10" s="12" customFormat="1" ht="40.15" customHeight="1" x14ac:dyDescent="0.25">
      <c r="A18" s="39" t="s">
        <v>12</v>
      </c>
      <c r="B18" s="51" t="s">
        <v>13</v>
      </c>
      <c r="C18" s="51"/>
      <c r="D18" s="51"/>
      <c r="E18" s="51"/>
      <c r="F18" s="39" t="s">
        <v>14</v>
      </c>
      <c r="G18" s="39" t="s">
        <v>15</v>
      </c>
      <c r="H18" s="49" t="s">
        <v>16</v>
      </c>
      <c r="I18" s="49"/>
      <c r="J18" s="28" t="s">
        <v>17</v>
      </c>
    </row>
    <row r="19" spans="1:10" s="25" customFormat="1" ht="111" customHeight="1" x14ac:dyDescent="0.25">
      <c r="A19" s="14">
        <v>1</v>
      </c>
      <c r="B19" s="60" t="s">
        <v>36</v>
      </c>
      <c r="C19" s="61"/>
      <c r="D19" s="61"/>
      <c r="E19" s="62"/>
      <c r="F19" s="29" t="s">
        <v>31</v>
      </c>
      <c r="G19" s="29">
        <v>55</v>
      </c>
      <c r="H19" s="45"/>
      <c r="I19" s="45"/>
      <c r="J19" s="30">
        <f>ROUND(G19*H19,0)</f>
        <v>0</v>
      </c>
    </row>
    <row r="20" spans="1:10" s="25" customFormat="1" ht="111" customHeight="1" x14ac:dyDescent="0.25">
      <c r="A20" s="14">
        <v>2</v>
      </c>
      <c r="B20" s="46" t="s">
        <v>37</v>
      </c>
      <c r="C20" s="47"/>
      <c r="D20" s="47"/>
      <c r="E20" s="48"/>
      <c r="F20" s="29" t="s">
        <v>32</v>
      </c>
      <c r="G20" s="29">
        <v>8</v>
      </c>
      <c r="H20" s="45"/>
      <c r="I20" s="45"/>
      <c r="J20" s="30">
        <f t="shared" ref="J20:J25" si="0">ROUND(G20*H20,0)</f>
        <v>0</v>
      </c>
    </row>
    <row r="21" spans="1:10" s="25" customFormat="1" ht="111" customHeight="1" x14ac:dyDescent="0.25">
      <c r="A21" s="14">
        <v>3</v>
      </c>
      <c r="B21" s="46" t="s">
        <v>47</v>
      </c>
      <c r="C21" s="47"/>
      <c r="D21" s="47"/>
      <c r="E21" s="48"/>
      <c r="F21" s="29" t="s">
        <v>31</v>
      </c>
      <c r="G21" s="29">
        <v>45</v>
      </c>
      <c r="H21" s="45"/>
      <c r="I21" s="45"/>
      <c r="J21" s="30">
        <f t="shared" si="0"/>
        <v>0</v>
      </c>
    </row>
    <row r="22" spans="1:10" s="25" customFormat="1" ht="111" customHeight="1" x14ac:dyDescent="0.25">
      <c r="A22" s="14">
        <v>4</v>
      </c>
      <c r="B22" s="46" t="s">
        <v>38</v>
      </c>
      <c r="C22" s="47"/>
      <c r="D22" s="47"/>
      <c r="E22" s="48"/>
      <c r="F22" s="29" t="s">
        <v>32</v>
      </c>
      <c r="G22" s="29">
        <v>2</v>
      </c>
      <c r="H22" s="45"/>
      <c r="I22" s="45"/>
      <c r="J22" s="30">
        <f t="shared" ref="J22:J23" si="1">ROUND(G22*H22,0)</f>
        <v>0</v>
      </c>
    </row>
    <row r="23" spans="1:10" s="25" customFormat="1" ht="111" customHeight="1" x14ac:dyDescent="0.25">
      <c r="A23" s="14">
        <v>5</v>
      </c>
      <c r="B23" s="71" t="s">
        <v>39</v>
      </c>
      <c r="C23" s="72"/>
      <c r="D23" s="72"/>
      <c r="E23" s="73"/>
      <c r="F23" s="29" t="s">
        <v>31</v>
      </c>
      <c r="G23" s="29">
        <v>55</v>
      </c>
      <c r="H23" s="45"/>
      <c r="I23" s="45"/>
      <c r="J23" s="30">
        <f t="shared" si="1"/>
        <v>0</v>
      </c>
    </row>
    <row r="24" spans="1:10" s="25" customFormat="1" ht="111" customHeight="1" x14ac:dyDescent="0.25">
      <c r="A24" s="14">
        <v>6</v>
      </c>
      <c r="B24" s="60" t="s">
        <v>40</v>
      </c>
      <c r="C24" s="61"/>
      <c r="D24" s="61"/>
      <c r="E24" s="62"/>
      <c r="F24" s="29" t="s">
        <v>32</v>
      </c>
      <c r="G24" s="29">
        <v>8</v>
      </c>
      <c r="H24" s="45"/>
      <c r="I24" s="45"/>
      <c r="J24" s="30">
        <f t="shared" si="0"/>
        <v>0</v>
      </c>
    </row>
    <row r="25" spans="1:10" s="25" customFormat="1" ht="111" customHeight="1" x14ac:dyDescent="0.25">
      <c r="A25" s="14">
        <v>7</v>
      </c>
      <c r="B25" s="46" t="s">
        <v>41</v>
      </c>
      <c r="C25" s="47"/>
      <c r="D25" s="47"/>
      <c r="E25" s="48"/>
      <c r="F25" s="29" t="s">
        <v>31</v>
      </c>
      <c r="G25" s="29">
        <v>43</v>
      </c>
      <c r="H25" s="45"/>
      <c r="I25" s="45"/>
      <c r="J25" s="30">
        <f t="shared" si="0"/>
        <v>0</v>
      </c>
    </row>
    <row r="26" spans="1:10" s="25" customFormat="1" ht="111" customHeight="1" x14ac:dyDescent="0.25">
      <c r="A26" s="14">
        <v>8</v>
      </c>
      <c r="B26" s="71" t="s">
        <v>42</v>
      </c>
      <c r="C26" s="72"/>
      <c r="D26" s="72"/>
      <c r="E26" s="73"/>
      <c r="F26" s="29" t="s">
        <v>32</v>
      </c>
      <c r="G26" s="29">
        <v>6</v>
      </c>
      <c r="H26" s="45"/>
      <c r="I26" s="45"/>
      <c r="J26" s="30">
        <f t="shared" ref="J26:J30" si="2">ROUND(G26*H26,0)</f>
        <v>0</v>
      </c>
    </row>
    <row r="27" spans="1:10" s="25" customFormat="1" ht="111" customHeight="1" x14ac:dyDescent="0.25">
      <c r="A27" s="14">
        <v>9</v>
      </c>
      <c r="B27" s="60" t="s">
        <v>43</v>
      </c>
      <c r="C27" s="61"/>
      <c r="D27" s="61"/>
      <c r="E27" s="62"/>
      <c r="F27" s="29" t="s">
        <v>31</v>
      </c>
      <c r="G27" s="29">
        <v>80</v>
      </c>
      <c r="H27" s="45"/>
      <c r="I27" s="45"/>
      <c r="J27" s="30">
        <f t="shared" si="2"/>
        <v>0</v>
      </c>
    </row>
    <row r="28" spans="1:10" s="25" customFormat="1" ht="111" customHeight="1" x14ac:dyDescent="0.25">
      <c r="A28" s="14">
        <v>10</v>
      </c>
      <c r="B28" s="46" t="s">
        <v>44</v>
      </c>
      <c r="C28" s="47"/>
      <c r="D28" s="47"/>
      <c r="E28" s="48"/>
      <c r="F28" s="29" t="s">
        <v>32</v>
      </c>
      <c r="G28" s="29">
        <v>15</v>
      </c>
      <c r="H28" s="45"/>
      <c r="I28" s="45"/>
      <c r="J28" s="30">
        <f t="shared" si="2"/>
        <v>0</v>
      </c>
    </row>
    <row r="29" spans="1:10" s="25" customFormat="1" ht="111" customHeight="1" x14ac:dyDescent="0.25">
      <c r="A29" s="14">
        <v>11</v>
      </c>
      <c r="B29" s="46" t="s">
        <v>45</v>
      </c>
      <c r="C29" s="47"/>
      <c r="D29" s="47"/>
      <c r="E29" s="48"/>
      <c r="F29" s="29" t="s">
        <v>31</v>
      </c>
      <c r="G29" s="29">
        <v>70</v>
      </c>
      <c r="H29" s="45"/>
      <c r="I29" s="45"/>
      <c r="J29" s="30">
        <f t="shared" si="2"/>
        <v>0</v>
      </c>
    </row>
    <row r="30" spans="1:10" s="25" customFormat="1" ht="111" customHeight="1" x14ac:dyDescent="0.25">
      <c r="A30" s="14">
        <v>12</v>
      </c>
      <c r="B30" s="46" t="s">
        <v>46</v>
      </c>
      <c r="C30" s="47"/>
      <c r="D30" s="47"/>
      <c r="E30" s="48"/>
      <c r="F30" s="29" t="s">
        <v>32</v>
      </c>
      <c r="G30" s="29">
        <v>11</v>
      </c>
      <c r="H30" s="45"/>
      <c r="I30" s="45"/>
      <c r="J30" s="30">
        <f t="shared" si="2"/>
        <v>0</v>
      </c>
    </row>
    <row r="31" spans="1:10" s="12" customFormat="1" ht="22.5" customHeight="1" x14ac:dyDescent="0.25">
      <c r="A31" s="74"/>
      <c r="B31" s="75"/>
      <c r="C31" s="75"/>
      <c r="D31" s="75"/>
      <c r="E31" s="75"/>
      <c r="F31" s="75"/>
      <c r="G31" s="76"/>
      <c r="H31" s="50" t="s">
        <v>18</v>
      </c>
      <c r="I31" s="50"/>
      <c r="J31" s="31">
        <f>SUM(J19:J30)</f>
        <v>0</v>
      </c>
    </row>
    <row r="32" spans="1:10" s="12" customFormat="1" ht="22.15" customHeight="1" x14ac:dyDescent="0.25">
      <c r="A32" s="59" t="s">
        <v>19</v>
      </c>
      <c r="B32" s="59"/>
      <c r="C32" s="59"/>
      <c r="D32" s="59"/>
      <c r="E32" s="59"/>
      <c r="F32" s="59"/>
      <c r="G32" s="59"/>
      <c r="H32" s="43" t="s">
        <v>21</v>
      </c>
      <c r="I32" s="44"/>
      <c r="J32" s="32"/>
    </row>
    <row r="33" spans="1:10" s="12" customFormat="1" ht="29.25" customHeight="1" x14ac:dyDescent="0.25">
      <c r="A33" s="59"/>
      <c r="B33" s="59"/>
      <c r="C33" s="59"/>
      <c r="D33" s="59"/>
      <c r="E33" s="59"/>
      <c r="F33" s="59"/>
      <c r="G33" s="59"/>
      <c r="H33" s="37" t="s">
        <v>20</v>
      </c>
      <c r="I33" s="5">
        <v>0</v>
      </c>
      <c r="J33" s="33">
        <f>+ROUND(J31*I33,0)</f>
        <v>0</v>
      </c>
    </row>
    <row r="34" spans="1:10" s="12" customFormat="1" ht="54" customHeight="1" x14ac:dyDescent="0.25">
      <c r="A34" s="52" t="s">
        <v>35</v>
      </c>
      <c r="B34" s="53"/>
      <c r="C34" s="53"/>
      <c r="D34" s="53"/>
      <c r="E34" s="53"/>
      <c r="F34" s="53"/>
      <c r="G34" s="54"/>
      <c r="H34" s="38" t="s">
        <v>22</v>
      </c>
      <c r="I34" s="5">
        <v>0</v>
      </c>
      <c r="J34" s="34">
        <f>+ROUND(J31*I34,0)</f>
        <v>0</v>
      </c>
    </row>
    <row r="35" spans="1:10" s="12" customFormat="1" ht="73.900000000000006" customHeight="1" x14ac:dyDescent="0.25">
      <c r="A35" s="55"/>
      <c r="B35" s="53"/>
      <c r="C35" s="53"/>
      <c r="D35" s="53"/>
      <c r="E35" s="53"/>
      <c r="F35" s="53"/>
      <c r="G35" s="54"/>
      <c r="H35" s="36" t="s">
        <v>23</v>
      </c>
      <c r="I35" s="5">
        <v>0</v>
      </c>
      <c r="J35" s="33">
        <f>+ROUND(J31*I35,0)</f>
        <v>0</v>
      </c>
    </row>
    <row r="36" spans="1:10" s="12" customFormat="1" ht="54" customHeight="1" x14ac:dyDescent="0.25">
      <c r="A36" s="55"/>
      <c r="B36" s="53"/>
      <c r="C36" s="53"/>
      <c r="D36" s="53"/>
      <c r="E36" s="53"/>
      <c r="F36" s="53"/>
      <c r="G36" s="54"/>
      <c r="H36" s="43" t="s">
        <v>24</v>
      </c>
      <c r="I36" s="44"/>
      <c r="J36" s="33">
        <f>ROUND(J31+J33+J34+J35,0)</f>
        <v>0</v>
      </c>
    </row>
    <row r="37" spans="1:10" s="12" customFormat="1" ht="54" customHeight="1" x14ac:dyDescent="0.25">
      <c r="A37" s="55"/>
      <c r="B37" s="53"/>
      <c r="C37" s="53"/>
      <c r="D37" s="53"/>
      <c r="E37" s="53"/>
      <c r="F37" s="53"/>
      <c r="G37" s="54"/>
      <c r="H37" s="35" t="s">
        <v>25</v>
      </c>
      <c r="I37" s="6">
        <v>0</v>
      </c>
      <c r="J37" s="33">
        <f>+ROUND(J35*I37,0)</f>
        <v>0</v>
      </c>
    </row>
    <row r="38" spans="1:10" s="12" customFormat="1" ht="184.5" customHeight="1" x14ac:dyDescent="0.25">
      <c r="A38" s="56"/>
      <c r="B38" s="57"/>
      <c r="C38" s="57"/>
      <c r="D38" s="57"/>
      <c r="E38" s="57"/>
      <c r="F38" s="57"/>
      <c r="G38" s="58"/>
      <c r="H38" s="43" t="s">
        <v>26</v>
      </c>
      <c r="I38" s="44"/>
      <c r="J38" s="34">
        <f>ROUND(J36+J37,0)</f>
        <v>0</v>
      </c>
    </row>
    <row r="40" spans="1:10" ht="27" customHeight="1" x14ac:dyDescent="0.25">
      <c r="F40" s="11"/>
      <c r="G40" s="12"/>
      <c r="H40" s="10"/>
      <c r="J40" s="15"/>
    </row>
    <row r="41" spans="1:10" ht="27" customHeight="1" x14ac:dyDescent="0.25">
      <c r="F41" s="11"/>
      <c r="G41" s="12"/>
      <c r="H41" s="10"/>
    </row>
    <row r="42" spans="1:10" ht="27" customHeight="1" thickBot="1" x14ac:dyDescent="0.3">
      <c r="B42" s="77"/>
      <c r="C42" s="77"/>
      <c r="E42" s="8"/>
      <c r="F42" s="11"/>
      <c r="G42" s="12"/>
      <c r="H42" s="10"/>
    </row>
    <row r="43" spans="1:10" x14ac:dyDescent="0.25">
      <c r="B43" s="42" t="s">
        <v>27</v>
      </c>
      <c r="C43" s="42"/>
      <c r="D43" s="41"/>
      <c r="F43" s="11"/>
      <c r="G43" s="12"/>
      <c r="H43" s="10"/>
    </row>
    <row r="44" spans="1:10" x14ac:dyDescent="0.25">
      <c r="F44" s="11"/>
      <c r="G44" s="12"/>
      <c r="H44" s="10"/>
    </row>
    <row r="45" spans="1:10" x14ac:dyDescent="0.25">
      <c r="A45" s="13" t="s">
        <v>33</v>
      </c>
      <c r="F45" s="11"/>
      <c r="G45" s="12"/>
      <c r="H45" s="10"/>
    </row>
    <row r="46" spans="1:10" x14ac:dyDescent="0.25">
      <c r="F46" s="11"/>
      <c r="G46" s="12"/>
      <c r="H46" s="10"/>
    </row>
    <row r="47" spans="1:10" x14ac:dyDescent="0.25">
      <c r="F47" s="11"/>
      <c r="G47" s="12"/>
      <c r="H47" s="10"/>
    </row>
    <row r="48" spans="1:10" x14ac:dyDescent="0.25">
      <c r="F48" s="11"/>
      <c r="G48" s="12"/>
      <c r="H48" s="10"/>
    </row>
    <row r="49" spans="6:8" x14ac:dyDescent="0.25">
      <c r="F49" s="11"/>
      <c r="G49" s="12"/>
      <c r="H49" s="10"/>
    </row>
  </sheetData>
  <sheetProtection algorithmName="SHA-512" hashValue="OpiRIJoMYySdzLGP2bvaNnlXmnxOBCRTmhNcoA3jrNycXjxcMDVoHU9bHq0SyXdoISe3K4w+xQ1Yft+LYaQiag==" saltValue="OzGQoVdIGR/O51L7w4jPEA==" spinCount="100000" sheet="1" formatRows="0" insertRows="0" deleteRows="0"/>
  <dataConsolidate/>
  <mergeCells count="45">
    <mergeCell ref="A2:A5"/>
    <mergeCell ref="D11:F11"/>
    <mergeCell ref="B3:I3"/>
    <mergeCell ref="B2:I2"/>
    <mergeCell ref="B4:I5"/>
    <mergeCell ref="A11:B15"/>
    <mergeCell ref="A9:B9"/>
    <mergeCell ref="E9:F9"/>
    <mergeCell ref="I9:J9"/>
    <mergeCell ref="D13:F13"/>
    <mergeCell ref="D15:F15"/>
    <mergeCell ref="B18:E18"/>
    <mergeCell ref="A34:G38"/>
    <mergeCell ref="A32:G33"/>
    <mergeCell ref="B19:E19"/>
    <mergeCell ref="B20:E20"/>
    <mergeCell ref="B21:E21"/>
    <mergeCell ref="B24:E24"/>
    <mergeCell ref="B25:E25"/>
    <mergeCell ref="B22:E22"/>
    <mergeCell ref="B23:E23"/>
    <mergeCell ref="H18:I18"/>
    <mergeCell ref="H36:I36"/>
    <mergeCell ref="H31:I31"/>
    <mergeCell ref="H19:I19"/>
    <mergeCell ref="H20:I20"/>
    <mergeCell ref="H32:I32"/>
    <mergeCell ref="H25:I25"/>
    <mergeCell ref="H24:I24"/>
    <mergeCell ref="H21:I21"/>
    <mergeCell ref="H22:I22"/>
    <mergeCell ref="H23:I23"/>
    <mergeCell ref="B42:C42"/>
    <mergeCell ref="H38:I38"/>
    <mergeCell ref="H26:I26"/>
    <mergeCell ref="H27:I27"/>
    <mergeCell ref="H28:I28"/>
    <mergeCell ref="H29:I29"/>
    <mergeCell ref="H30:I30"/>
    <mergeCell ref="A31:G31"/>
    <mergeCell ref="B27:E27"/>
    <mergeCell ref="B28:E28"/>
    <mergeCell ref="B29:E29"/>
    <mergeCell ref="B30:E30"/>
    <mergeCell ref="B26:E26"/>
  </mergeCells>
  <dataValidations count="2">
    <dataValidation type="whole" allowBlank="1" showInputMessage="1" showErrorMessage="1" sqref="H19:H30" xr:uid="{00000000-0002-0000-0000-000000000000}">
      <formula1>0</formula1>
      <formula2>100000000</formula2>
    </dataValidation>
    <dataValidation type="decimal" errorStyle="warning" allowBlank="1" showInputMessage="1" showErrorMessage="1" errorTitle="CONTIENE MAS DE DOSCIMALES" sqref="G19:G25" xr:uid="{00000000-0002-0000-0000-000001000000}">
      <formula1>0</formula1>
      <formula2>1E+38</formula2>
    </dataValidation>
  </dataValidations>
  <pageMargins left="0.70866141732283472" right="0.70866141732283472" top="0.74803149606299213" bottom="0.74803149606299213" header="0.31496062992125984" footer="0.31496062992125984"/>
  <pageSetup paperSize="5" scale="78"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Hoja2!$G$6:$G$31</xm:f>
          </x14:formula1>
          <xm:sqref>I33:I35</xm:sqref>
        </x14:dataValidation>
        <x14:dataValidation type="list" allowBlank="1" showInputMessage="1" showErrorMessage="1" xr:uid="{00000000-0002-0000-0000-000003000000}">
          <x14:formula1>
            <xm:f>Hoja2!$D$7:$D$9</xm:f>
          </x14:formula1>
          <xm:sqref>I37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6:G83"/>
  <sheetViews>
    <sheetView topLeftCell="A6" workbookViewId="0">
      <selection activeCell="F6" sqref="F6"/>
    </sheetView>
  </sheetViews>
  <sheetFormatPr baseColWidth="10" defaultColWidth="11.42578125" defaultRowHeight="15" x14ac:dyDescent="0.25"/>
  <cols>
    <col min="6" max="6" width="17.85546875" customWidth="1"/>
  </cols>
  <sheetData>
    <row r="6" spans="3:7" x14ac:dyDescent="0.25">
      <c r="G6" s="1">
        <v>0</v>
      </c>
    </row>
    <row r="7" spans="3:7" x14ac:dyDescent="0.25">
      <c r="C7" t="s">
        <v>28</v>
      </c>
      <c r="D7" s="1">
        <v>0</v>
      </c>
      <c r="F7" s="70"/>
      <c r="G7" s="3">
        <v>0.01</v>
      </c>
    </row>
    <row r="8" spans="3:7" x14ac:dyDescent="0.25">
      <c r="C8" t="s">
        <v>28</v>
      </c>
      <c r="D8" s="1">
        <v>0.05</v>
      </c>
      <c r="F8" s="70"/>
      <c r="G8" s="3">
        <v>0.02</v>
      </c>
    </row>
    <row r="9" spans="3:7" x14ac:dyDescent="0.25">
      <c r="C9" t="s">
        <v>25</v>
      </c>
      <c r="D9" s="1">
        <v>0.19</v>
      </c>
      <c r="F9" s="70"/>
      <c r="G9" s="3">
        <v>0.03</v>
      </c>
    </row>
    <row r="10" spans="3:7" x14ac:dyDescent="0.25">
      <c r="D10" s="1"/>
      <c r="F10" s="70"/>
      <c r="G10" s="3">
        <v>0.04</v>
      </c>
    </row>
    <row r="11" spans="3:7" x14ac:dyDescent="0.25">
      <c r="D11" s="1"/>
      <c r="F11" s="70"/>
      <c r="G11" s="3">
        <v>0.05</v>
      </c>
    </row>
    <row r="12" spans="3:7" x14ac:dyDescent="0.25">
      <c r="D12" s="1"/>
      <c r="F12" s="70"/>
      <c r="G12" s="3">
        <v>0.06</v>
      </c>
    </row>
    <row r="13" spans="3:7" x14ac:dyDescent="0.25">
      <c r="D13" s="1"/>
      <c r="F13" s="70"/>
      <c r="G13" s="3">
        <v>7.0000000000000007E-2</v>
      </c>
    </row>
    <row r="14" spans="3:7" x14ac:dyDescent="0.25">
      <c r="D14" s="1"/>
      <c r="F14" s="70"/>
      <c r="G14" s="3">
        <v>0.08</v>
      </c>
    </row>
    <row r="15" spans="3:7" x14ac:dyDescent="0.25">
      <c r="D15" s="1"/>
      <c r="F15" s="70"/>
      <c r="G15" s="3">
        <v>0.09</v>
      </c>
    </row>
    <row r="16" spans="3:7" x14ac:dyDescent="0.25">
      <c r="D16" s="1"/>
      <c r="F16" s="70"/>
      <c r="G16" s="3">
        <v>0.1</v>
      </c>
    </row>
    <row r="17" spans="4:7" x14ac:dyDescent="0.25">
      <c r="D17" s="1"/>
      <c r="F17" s="70"/>
      <c r="G17" s="3">
        <v>0.11</v>
      </c>
    </row>
    <row r="18" spans="4:7" x14ac:dyDescent="0.25">
      <c r="D18" s="1"/>
      <c r="F18" s="70"/>
      <c r="G18" s="3">
        <v>0.12</v>
      </c>
    </row>
    <row r="19" spans="4:7" x14ac:dyDescent="0.25">
      <c r="D19" s="1"/>
      <c r="F19" s="70"/>
      <c r="G19" s="3">
        <v>0.13</v>
      </c>
    </row>
    <row r="20" spans="4:7" x14ac:dyDescent="0.25">
      <c r="F20" s="70"/>
      <c r="G20" s="3">
        <v>0.14000000000000001</v>
      </c>
    </row>
    <row r="21" spans="4:7" x14ac:dyDescent="0.25">
      <c r="F21" s="70"/>
      <c r="G21" s="3">
        <v>0.15</v>
      </c>
    </row>
    <row r="22" spans="4:7" x14ac:dyDescent="0.25">
      <c r="F22" s="70"/>
      <c r="G22" s="3">
        <v>0.16</v>
      </c>
    </row>
    <row r="23" spans="4:7" x14ac:dyDescent="0.25">
      <c r="F23" s="70"/>
      <c r="G23" s="3">
        <v>0.17</v>
      </c>
    </row>
    <row r="24" spans="4:7" x14ac:dyDescent="0.25">
      <c r="F24" s="70"/>
      <c r="G24" s="3">
        <v>0.18</v>
      </c>
    </row>
    <row r="25" spans="4:7" x14ac:dyDescent="0.25">
      <c r="F25" s="70"/>
      <c r="G25" s="3">
        <v>0.19</v>
      </c>
    </row>
    <row r="26" spans="4:7" x14ac:dyDescent="0.25">
      <c r="F26" s="70"/>
      <c r="G26" s="3">
        <v>0.2</v>
      </c>
    </row>
    <row r="27" spans="4:7" x14ac:dyDescent="0.25">
      <c r="F27" s="70"/>
      <c r="G27" s="3">
        <v>0.21</v>
      </c>
    </row>
    <row r="28" spans="4:7" x14ac:dyDescent="0.25">
      <c r="F28" s="70"/>
      <c r="G28" s="3">
        <v>0.22</v>
      </c>
    </row>
    <row r="29" spans="4:7" x14ac:dyDescent="0.25">
      <c r="F29" s="70"/>
      <c r="G29" s="3">
        <v>0.23</v>
      </c>
    </row>
    <row r="30" spans="4:7" x14ac:dyDescent="0.25">
      <c r="F30" s="70"/>
      <c r="G30" s="3">
        <v>0.24</v>
      </c>
    </row>
    <row r="31" spans="4:7" x14ac:dyDescent="0.25">
      <c r="F31" s="70"/>
      <c r="G31" s="3">
        <v>0.25</v>
      </c>
    </row>
    <row r="32" spans="4:7" x14ac:dyDescent="0.25">
      <c r="F32" s="2"/>
    </row>
    <row r="33" spans="6:7" x14ac:dyDescent="0.25">
      <c r="F33" s="70" t="s">
        <v>22</v>
      </c>
      <c r="G33" s="3">
        <v>0.01</v>
      </c>
    </row>
    <row r="34" spans="6:7" x14ac:dyDescent="0.25">
      <c r="F34" s="70"/>
      <c r="G34" s="3">
        <v>0.02</v>
      </c>
    </row>
    <row r="35" spans="6:7" x14ac:dyDescent="0.25">
      <c r="F35" s="70"/>
      <c r="G35" s="3">
        <v>0.03</v>
      </c>
    </row>
    <row r="36" spans="6:7" x14ac:dyDescent="0.25">
      <c r="F36" s="70"/>
      <c r="G36" s="3">
        <v>0.04</v>
      </c>
    </row>
    <row r="37" spans="6:7" x14ac:dyDescent="0.25">
      <c r="F37" s="70"/>
      <c r="G37" s="3">
        <v>0.05</v>
      </c>
    </row>
    <row r="38" spans="6:7" x14ac:dyDescent="0.25">
      <c r="F38" s="70"/>
      <c r="G38" s="3">
        <v>0.06</v>
      </c>
    </row>
    <row r="39" spans="6:7" x14ac:dyDescent="0.25">
      <c r="F39" s="70"/>
      <c r="G39" s="3">
        <v>7.0000000000000007E-2</v>
      </c>
    </row>
    <row r="40" spans="6:7" x14ac:dyDescent="0.25">
      <c r="F40" s="70"/>
      <c r="G40" s="3">
        <v>0.08</v>
      </c>
    </row>
    <row r="41" spans="6:7" x14ac:dyDescent="0.25">
      <c r="F41" s="70"/>
      <c r="G41" s="3">
        <v>0.09</v>
      </c>
    </row>
    <row r="42" spans="6:7" x14ac:dyDescent="0.25">
      <c r="F42" s="70"/>
      <c r="G42" s="3">
        <v>0.1</v>
      </c>
    </row>
    <row r="43" spans="6:7" x14ac:dyDescent="0.25">
      <c r="F43" s="70"/>
      <c r="G43" s="3">
        <v>0.11</v>
      </c>
    </row>
    <row r="44" spans="6:7" x14ac:dyDescent="0.25">
      <c r="F44" s="70"/>
      <c r="G44" s="3">
        <v>0.12</v>
      </c>
    </row>
    <row r="45" spans="6:7" x14ac:dyDescent="0.25">
      <c r="F45" s="70"/>
      <c r="G45" s="3">
        <v>0.13</v>
      </c>
    </row>
    <row r="46" spans="6:7" x14ac:dyDescent="0.25">
      <c r="F46" s="70"/>
      <c r="G46" s="3">
        <v>0.14000000000000001</v>
      </c>
    </row>
    <row r="47" spans="6:7" x14ac:dyDescent="0.25">
      <c r="F47" s="70"/>
      <c r="G47" s="3">
        <v>0.15</v>
      </c>
    </row>
    <row r="48" spans="6:7" x14ac:dyDescent="0.25">
      <c r="F48" s="70"/>
      <c r="G48" s="3">
        <v>0.16</v>
      </c>
    </row>
    <row r="49" spans="6:7" x14ac:dyDescent="0.25">
      <c r="F49" s="70"/>
      <c r="G49" s="3">
        <v>0.17</v>
      </c>
    </row>
    <row r="50" spans="6:7" x14ac:dyDescent="0.25">
      <c r="F50" s="70"/>
      <c r="G50" s="3">
        <v>0.18</v>
      </c>
    </row>
    <row r="51" spans="6:7" x14ac:dyDescent="0.25">
      <c r="F51" s="70"/>
      <c r="G51" s="3">
        <v>0.19</v>
      </c>
    </row>
    <row r="52" spans="6:7" x14ac:dyDescent="0.25">
      <c r="F52" s="70"/>
      <c r="G52" s="3">
        <v>0.2</v>
      </c>
    </row>
    <row r="53" spans="6:7" x14ac:dyDescent="0.25">
      <c r="F53" s="70"/>
      <c r="G53" s="3">
        <v>0.21</v>
      </c>
    </row>
    <row r="54" spans="6:7" x14ac:dyDescent="0.25">
      <c r="F54" s="70"/>
      <c r="G54" s="3">
        <v>0.22</v>
      </c>
    </row>
    <row r="55" spans="6:7" x14ac:dyDescent="0.25">
      <c r="F55" s="70"/>
      <c r="G55" s="3">
        <v>0.23</v>
      </c>
    </row>
    <row r="56" spans="6:7" x14ac:dyDescent="0.25">
      <c r="F56" s="70"/>
      <c r="G56" s="3">
        <v>0.24</v>
      </c>
    </row>
    <row r="57" spans="6:7" x14ac:dyDescent="0.25">
      <c r="F57" s="70"/>
      <c r="G57" s="3">
        <v>0.25</v>
      </c>
    </row>
    <row r="59" spans="6:7" x14ac:dyDescent="0.25">
      <c r="F59" s="70" t="s">
        <v>23</v>
      </c>
      <c r="G59" s="3">
        <v>0.01</v>
      </c>
    </row>
    <row r="60" spans="6:7" x14ac:dyDescent="0.25">
      <c r="F60" s="70"/>
      <c r="G60" s="3">
        <v>0.02</v>
      </c>
    </row>
    <row r="61" spans="6:7" x14ac:dyDescent="0.25">
      <c r="F61" s="70"/>
      <c r="G61" s="3">
        <v>0.03</v>
      </c>
    </row>
    <row r="62" spans="6:7" x14ac:dyDescent="0.25">
      <c r="F62" s="70"/>
      <c r="G62" s="3">
        <v>0.04</v>
      </c>
    </row>
    <row r="63" spans="6:7" x14ac:dyDescent="0.25">
      <c r="F63" s="70"/>
      <c r="G63" s="3">
        <v>0.05</v>
      </c>
    </row>
    <row r="64" spans="6:7" x14ac:dyDescent="0.25">
      <c r="F64" s="70"/>
      <c r="G64" s="3">
        <v>0.06</v>
      </c>
    </row>
    <row r="65" spans="6:7" x14ac:dyDescent="0.25">
      <c r="F65" s="70"/>
      <c r="G65" s="3">
        <v>7.0000000000000007E-2</v>
      </c>
    </row>
    <row r="66" spans="6:7" x14ac:dyDescent="0.25">
      <c r="F66" s="70"/>
      <c r="G66" s="3">
        <v>0.08</v>
      </c>
    </row>
    <row r="67" spans="6:7" x14ac:dyDescent="0.25">
      <c r="F67" s="70"/>
      <c r="G67" s="3">
        <v>0.09</v>
      </c>
    </row>
    <row r="68" spans="6:7" x14ac:dyDescent="0.25">
      <c r="F68" s="70"/>
      <c r="G68" s="3">
        <v>0.1</v>
      </c>
    </row>
    <row r="69" spans="6:7" x14ac:dyDescent="0.25">
      <c r="F69" s="70"/>
      <c r="G69" s="3">
        <v>0.11</v>
      </c>
    </row>
    <row r="70" spans="6:7" x14ac:dyDescent="0.25">
      <c r="F70" s="70"/>
      <c r="G70" s="3">
        <v>0.12</v>
      </c>
    </row>
    <row r="71" spans="6:7" x14ac:dyDescent="0.25">
      <c r="F71" s="70"/>
      <c r="G71" s="3">
        <v>0.13</v>
      </c>
    </row>
    <row r="72" spans="6:7" x14ac:dyDescent="0.25">
      <c r="F72" s="70"/>
      <c r="G72" s="3">
        <v>0.14000000000000001</v>
      </c>
    </row>
    <row r="73" spans="6:7" x14ac:dyDescent="0.25">
      <c r="F73" s="70"/>
      <c r="G73" s="3">
        <v>0.15</v>
      </c>
    </row>
    <row r="74" spans="6:7" x14ac:dyDescent="0.25">
      <c r="F74" s="70"/>
      <c r="G74" s="3">
        <v>0.16</v>
      </c>
    </row>
    <row r="75" spans="6:7" x14ac:dyDescent="0.25">
      <c r="F75" s="70"/>
      <c r="G75" s="3">
        <v>0.17</v>
      </c>
    </row>
    <row r="76" spans="6:7" x14ac:dyDescent="0.25">
      <c r="F76" s="70"/>
      <c r="G76" s="3">
        <v>0.18</v>
      </c>
    </row>
    <row r="77" spans="6:7" x14ac:dyDescent="0.25">
      <c r="F77" s="70"/>
      <c r="G77" s="3">
        <v>0.19</v>
      </c>
    </row>
    <row r="78" spans="6:7" x14ac:dyDescent="0.25">
      <c r="F78" s="70"/>
      <c r="G78" s="3">
        <v>0.2</v>
      </c>
    </row>
    <row r="79" spans="6:7" x14ac:dyDescent="0.25">
      <c r="F79" s="70"/>
      <c r="G79" s="3">
        <v>0.21</v>
      </c>
    </row>
    <row r="80" spans="6:7" x14ac:dyDescent="0.25">
      <c r="F80" s="70"/>
      <c r="G80" s="3">
        <v>0.22</v>
      </c>
    </row>
    <row r="81" spans="6:7" x14ac:dyDescent="0.25">
      <c r="F81" s="70"/>
      <c r="G81" s="3">
        <v>0.23</v>
      </c>
    </row>
    <row r="82" spans="6:7" x14ac:dyDescent="0.25">
      <c r="F82" s="70"/>
      <c r="G82" s="3">
        <v>0.24</v>
      </c>
    </row>
    <row r="83" spans="6:7" x14ac:dyDescent="0.25">
      <c r="F83" s="70"/>
      <c r="G83" s="3">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D9641CCDED7C4F8914BEBDB2D22C1E" ma:contentTypeVersion="14" ma:contentTypeDescription="Create a new document." ma:contentTypeScope="" ma:versionID="6eee2132cb051c8bf4bc9e55b0a6445e">
  <xsd:schema xmlns:xsd="http://www.w3.org/2001/XMLSchema" xmlns:xs="http://www.w3.org/2001/XMLSchema" xmlns:p="http://schemas.microsoft.com/office/2006/metadata/properties" xmlns:ns3="4fb2affe-1ede-45b3-9e81-8e832989a265" xmlns:ns4="03a643bb-57ce-4445-b8af-b12e1b112752" targetNamespace="http://schemas.microsoft.com/office/2006/metadata/properties" ma:root="true" ma:fieldsID="0dda20c5f720744daac0c52b9805b163" ns3:_="" ns4:_="">
    <xsd:import namespace="4fb2affe-1ede-45b3-9e81-8e832989a265"/>
    <xsd:import namespace="03a643bb-57ce-4445-b8af-b12e1b1127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2affe-1ede-45b3-9e81-8e832989a26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a643bb-57ce-4445-b8af-b12e1b11275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45FC2D-39E4-4757-AC82-DDE89D6D2BC7}">
  <ds:schemaRefs>
    <ds:schemaRef ds:uri="http://schemas.microsoft.com/sharepoint/v3/contenttype/forms"/>
  </ds:schemaRefs>
</ds:datastoreItem>
</file>

<file path=customXml/itemProps2.xml><?xml version="1.0" encoding="utf-8"?>
<ds:datastoreItem xmlns:ds="http://schemas.openxmlformats.org/officeDocument/2006/customXml" ds:itemID="{C9022790-8C84-4A6A-BDCB-C4F21980D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2affe-1ede-45b3-9e81-8e832989a265"/>
    <ds:schemaRef ds:uri="03a643bb-57ce-4445-b8af-b12e1b1127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BD245A-E37A-4A11-BAB6-CE8BFA7BBA23}">
  <ds:schemaRefs>
    <ds:schemaRef ds:uri="http://schemas.microsoft.com/office/2006/documentManagement/types"/>
    <ds:schemaRef ds:uri="http://purl.org/dc/terms/"/>
    <ds:schemaRef ds:uri="4fb2affe-1ede-45b3-9e81-8e832989a265"/>
    <ds:schemaRef ds:uri="http://purl.org/dc/elements/1.1/"/>
    <ds:schemaRef ds:uri="http://schemas.microsoft.com/office/2006/metadata/properties"/>
    <ds:schemaRef ds:uri="http://schemas.openxmlformats.org/package/2006/metadata/core-properties"/>
    <ds:schemaRef ds:uri="03a643bb-57ce-4445-b8af-b12e1b112752"/>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Asesor Juridico Compras</cp:lastModifiedBy>
  <cp:revision/>
  <cp:lastPrinted>2022-09-16T20:01:54Z</cp:lastPrinted>
  <dcterms:created xsi:type="dcterms:W3CDTF">2017-04-28T13:22:52Z</dcterms:created>
  <dcterms:modified xsi:type="dcterms:W3CDTF">2023-11-22T00:15:13Z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0x01010037D9641CCDED7C4F8914BEBDB2D22C1E</vt:lpwstr>
  </property>
</Properties>
</file>