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jsalfonso\OneDrive - UNIVERSIDAD DE CUNDINAMARCA\Escritorio\compras\ALMACEN 033\publicación\"/>
    </mc:Choice>
  </mc:AlternateContent>
  <bookViews>
    <workbookView xWindow="0" yWindow="0" windowWidth="28800" windowHeight="12330"/>
  </bookViews>
  <sheets>
    <sheet name="Hoja1" sheetId="1" r:id="rId1"/>
    <sheet name="Hoja2" sheetId="2" state="hidden" r:id="rId2"/>
  </sheets>
  <definedNames>
    <definedName name="_xlnm.Print_Area" localSheetId="0">Hoja1!$A$1:$K$56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1" i="1" l="1"/>
  <c r="K20" i="1"/>
  <c r="K21" i="1"/>
  <c r="K22" i="1"/>
  <c r="K23" i="1"/>
  <c r="K24" i="1"/>
  <c r="K25" i="1"/>
  <c r="K26" i="1"/>
  <c r="K27" i="1"/>
  <c r="K28" i="1"/>
  <c r="K29" i="1"/>
  <c r="K30" i="1"/>
  <c r="K31" i="1"/>
  <c r="K32" i="1"/>
  <c r="K33" i="1"/>
  <c r="K34" i="1"/>
  <c r="K35" i="1"/>
  <c r="K36" i="1"/>
  <c r="K37" i="1"/>
  <c r="K38" i="1"/>
  <c r="K39" i="1"/>
  <c r="K40" i="1"/>
  <c r="K19" i="1"/>
  <c r="K42" i="1" l="1"/>
  <c r="K44" i="1" s="1"/>
  <c r="K46" i="1" l="1"/>
  <c r="K48" i="1" s="1"/>
  <c r="K45" i="1"/>
  <c r="K47" i="1" l="1"/>
  <c r="K49" i="1" s="1"/>
</calcChain>
</file>

<file path=xl/sharedStrings.xml><?xml version="1.0" encoding="utf-8"?>
<sst xmlns="http://schemas.openxmlformats.org/spreadsheetml/2006/main" count="84" uniqueCount="64">
  <si>
    <t>MACROPROCESO DE APOYO</t>
  </si>
  <si>
    <t>CÓDIGO: ABSr126</t>
  </si>
  <si>
    <t xml:space="preserve">PROCESO GESTIÓN BIENES Y SERVICIOS </t>
  </si>
  <si>
    <t>VERSIÓN: 2</t>
  </si>
  <si>
    <t>COTIZACIÓN PARA PROCESOS DE OBRA</t>
  </si>
  <si>
    <t>VIGENCIA: 2022-05-31</t>
  </si>
  <si>
    <t>PÁGINA: 1 de 1</t>
  </si>
  <si>
    <t>Código de la dependencia.</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</si>
  <si>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t>
    </r>
  </si>
  <si>
    <t>AÑO   /   MES   /   DÍA</t>
  </si>
  <si>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</si>
  <si>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</si>
  <si>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</si>
  <si>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</si>
  <si>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</si>
  <si>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</si>
  <si>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</si>
  <si>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 xml:space="preserve">DESCRIPCIÓN - ESPECIFICACIONES TÉCNICAS </t>
  </si>
  <si>
    <t>UNIDAD DE MEDIDA</t>
  </si>
  <si>
    <t xml:space="preserve">CANTIDAD </t>
  </si>
  <si>
    <t>VALOR UNITARIO</t>
  </si>
  <si>
    <t>SUBTOTAL</t>
  </si>
  <si>
    <t>COSTO DIRECTO</t>
  </si>
  <si>
    <t>ASPECTOS OBLIGATORIOS A TENER EN CUENTA</t>
  </si>
  <si>
    <t xml:space="preserve">ADMINISTRACIÓN </t>
  </si>
  <si>
    <t>PORCENTAJE %</t>
  </si>
  <si>
    <t>NOTA 1: Señor cotizante recuerde que este formato se encuentra formulado y no admite valores con decimales en los precios unitarios.                                                                                                                                                                                                                                                                                               NOTA 2: Los productos y servicios ofertados por la persona naturales  NO RESPONSABLES DE IVA deberán marcar el porcentaje de IVA tarifa CERO (0).                                                                                                                                                                                                                                                                                                                                                                                                                                                                                                                                                                                                                                                                                                                                                                                                           NOTA 3: La validez de la cotización no podrá ser Inferior 30 días.                                                                                                                                                                                                                                                                                                                             NOTA 4: Recuerde que la forma de pago se debe sujetar a las condiciones establecidas por la Universidad de Cundinamarca para el presente proceso.                                                                                                                                                                                                                                   NOTA 5: Verifique el término de ejecución establecido en el ABSr097 y/o Invitación Pública y/o Privada.                                                                                                                                                                                                                                                              NOTA 6: 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 (ABSr132) Formato publicado por la entidad, sera causal de INCUMPLIMIENTO.                                                                                                                                                                                                                                                                                       NOTA 7: Señor cotizante recuerde revisar el ABSr097 y/o Invitación Pública y/o Privada en su totalidad al momento de realizar la COTIZACIÓN PARA PROCESOS DE OBRA por la universidad de Cundinamarca.
NOTA 8: Señor cotizante, recuerde que debe adjuntar a la Cotización  los Análisis de Precios Unitarios (APU), los cuales deberán estar acordes a la DESCRIPCIÓN - ESPECIFICACIONES TÉCNICAS solicitadas en la presente cotización.                                                                                                                                                                                                 NOTA 9:Señor cotizante recuerde que es necesario que la Propuesta esté desagregada, especificando el costo unitario de cada ítem.                                                           NOTA 10:Señor cotizante recuerde que es necesario que el precio del costo directo debe ser igual a la sumatoria de los subtotales de los Ítems de la oferta.                        
NOTA 11:Señor cotizante recuerde que el valor total de la oferta es la sumatoria del COSTO DIRECTO + AIU + IVA.                                                                                        NOTA 12: No se admiten precios unitarios diferentes para el mismo ítem en caso de encontrase repetidos.                                                                                                                                                             
NOTA 13:El valor de la propuesta incluye todos los costos y gastos que implique la ejecución del contrato en las instalaciones de la Universidad.</t>
  </si>
  <si>
    <t>IMPREVISTOS</t>
  </si>
  <si>
    <t>UTILIDAD</t>
  </si>
  <si>
    <t>SUBTOTAL INCLUIDO A.I.U ANTES DE IVA</t>
  </si>
  <si>
    <t xml:space="preserve">IVA </t>
  </si>
  <si>
    <t>TOTAL OFERTA INCLUIDO IVA Y A.I.U.</t>
  </si>
  <si>
    <t xml:space="preserve">FIRMA REPRESENTANTE LEGAL Y/O PERSONA NATURAL </t>
  </si>
  <si>
    <t>Código Serie Documental (Ver Tabla de Retención Documental).</t>
  </si>
  <si>
    <t>IVA</t>
  </si>
  <si>
    <t>SUMINISTRO E INSTALACION DE MARCO PARA PUERTA
EN LÁMINA CAL 18 -0.8</t>
  </si>
  <si>
    <t>SUMINISTRO E INSTALACION DE PUERTA EN LÁMINA CAL
18 INC. ANTICORROSIVO</t>
  </si>
  <si>
    <t>SUMINISTRO E INSTALACIÓN DE CELOSÍA ALUMINIO
100CM X 60 CM</t>
  </si>
  <si>
    <t>SUMINISTRO E INSTALACION DE ESMALTE SOBRE LÁMINA
LLENA</t>
  </si>
  <si>
    <t>SUMINISTRO E INSTALACION DE  CERRADURA DE 
ENTRADA PRINCIPAL</t>
  </si>
  <si>
    <t>SUMINISTRO E INSTALACION DE MURO SUPERBOARD
DOBLE CARA 0.12 M</t>
  </si>
  <si>
    <t>SUMINISTRO E INSTALACION DE MURO EN BLOQUE Nº 5
E=0.23 M</t>
  </si>
  <si>
    <t>DEMOLICIÓN MUROS EN MAMAPOSTERÍA 0.25 M</t>
  </si>
  <si>
    <t>PAÑETE LISO MUROS 1:4, E=1.5 CM</t>
  </si>
  <si>
    <t>ESTUCO Y VINILO 3 MANOS</t>
  </si>
  <si>
    <t>ALISTADO PISOS 1:3, E=0.04</t>
  </si>
  <si>
    <t>SUMINISTRO E INSTALACION DE BALDOSA CERÁMICA
PISO-PARED 20X20 CALIDAD PRIMERA</t>
  </si>
  <si>
    <t>SUMINISTRO E INSTALACION DE GUARDAESCOBA GRES Y
CERÁMICA</t>
  </si>
  <si>
    <t>EXCAVACIÓN MANUAL EN MATERIAL COMÚN H=0.0-2.0 M
(INCLUYE RETIRO DE SOBRANTES A UNA DISTANCIA
MENOR DE 5 KM)</t>
  </si>
  <si>
    <t>RELLENO EN RECEBO COMÚN COMPACTADO
MECÁNICAMENTE</t>
  </si>
  <si>
    <t>ANDÉN CONCRETO 3000 PSI EN SITIO E=0.1M</t>
  </si>
  <si>
    <t>REFUERZO MALLA ELECTROSOLDADA</t>
  </si>
  <si>
    <t>SUMINISTRO E INSTALACION SALIDA LÁMPARA TOMA PVC
COMPLETA</t>
  </si>
  <si>
    <t>SUMINISTRO E INSTALACION SALIDA TOMA DOBLE PVC
COMPLETA</t>
  </si>
  <si>
    <t>SUMINISTRO E INSTALACION DE TABLERO PARCIAL 4
CIRCUITOS</t>
  </si>
  <si>
    <t>SUMINISTRO E INSTALACION DE TUBERÍA PVC CONDUIT 1"</t>
  </si>
  <si>
    <t>SUMINISTRO E INSTALACIÓN LÁMPARA 2X48 BAJO PLACA
LÁMINA LATERAL INDUSTRIAL</t>
  </si>
  <si>
    <t>SUMINISTRO E INSTALACIÓN DE LUMINARIA LED
INTEGRADA CON PANEL SOLAR DE 80W 12.000 LM;
INCLUYE POSTE METÁLICO, EXCAVACIÓN, CIMENTACIÓN,
CONEXIÓN Y PUESTA EN SERVICIO</t>
  </si>
  <si>
    <t xml:space="preserve">UNIDAD  </t>
  </si>
  <si>
    <t>METRO CUADRADO</t>
  </si>
  <si>
    <t>UNIDAD</t>
  </si>
  <si>
    <t>METRO CUBICO</t>
  </si>
  <si>
    <t>KILOGRAMO</t>
  </si>
  <si>
    <t>METRO LINEAL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</si>
</sst>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b/>
      <sz val="10"/>
      <name val="Arial"/>
      <family val="2"/>
    </font>
    <font>
      <sz val="11"/>
      <color theme="0" tint="-0.34998626667073579"/>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cellStyleXfs>
  <cellXfs count="85">
    <xf numFmtId="0" fontId="0" fillId="0" borderId="0" xfId="0"/>
    <xf numFmtId="9" fontId="0" fillId="0" borderId="0" xfId="1" applyFont="1"/>
    <xf numFmtId="0" fontId="3" fillId="2" borderId="0" xfId="0" applyFont="1" applyFill="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0" fillId="0" borderId="0" xfId="0" applyAlignment="1">
      <alignment vertical="center"/>
    </xf>
    <xf numFmtId="9" fontId="0" fillId="0" borderId="1" xfId="1" applyFont="1" applyBorder="1"/>
    <xf numFmtId="0" fontId="1" fillId="2" borderId="0" xfId="0" applyFont="1" applyFill="1" applyProtection="1">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8"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1" fillId="2" borderId="6"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43" fontId="3" fillId="0" borderId="1" xfId="3" applyFont="1" applyFill="1" applyBorder="1" applyAlignment="1" applyProtection="1">
      <alignment vertical="center"/>
      <protection locked="0"/>
    </xf>
    <xf numFmtId="0" fontId="0" fillId="2" borderId="0" xfId="0" applyFill="1" applyAlignment="1" applyProtection="1">
      <alignment vertical="center"/>
      <protection locked="0"/>
    </xf>
    <xf numFmtId="43" fontId="6" fillId="0" borderId="1" xfId="3" applyFont="1" applyFill="1" applyBorder="1" applyAlignment="1" applyProtection="1">
      <alignment vertical="center"/>
      <protection locked="0"/>
    </xf>
    <xf numFmtId="9" fontId="6" fillId="0" borderId="1" xfId="1" applyFont="1" applyBorder="1" applyAlignment="1" applyProtection="1">
      <alignment horizontal="center" vertical="center" wrapText="1"/>
      <protection locked="0"/>
    </xf>
    <xf numFmtId="43" fontId="6" fillId="0" borderId="1" xfId="4" applyFont="1" applyBorder="1" applyProtection="1">
      <protection locked="0"/>
    </xf>
    <xf numFmtId="43" fontId="6" fillId="0" borderId="1" xfId="4" applyFont="1" applyBorder="1" applyAlignment="1" applyProtection="1">
      <alignment horizontal="center" vertical="center" wrapText="1"/>
      <protection locked="0"/>
    </xf>
    <xf numFmtId="9" fontId="6" fillId="0" borderId="1" xfId="1" applyFont="1" applyBorder="1" applyAlignment="1" applyProtection="1">
      <alignment horizontal="center" vertical="center"/>
      <protection locked="0"/>
    </xf>
    <xf numFmtId="0" fontId="1" fillId="2" borderId="15" xfId="0" applyFont="1" applyFill="1" applyBorder="1" applyAlignment="1" applyProtection="1">
      <alignment horizontal="center"/>
      <protection locked="0"/>
    </xf>
    <xf numFmtId="0" fontId="3" fillId="0" borderId="0" xfId="0" applyFont="1" applyAlignment="1" applyProtection="1">
      <alignment vertical="center"/>
      <protection locked="0"/>
    </xf>
    <xf numFmtId="0" fontId="1" fillId="2" borderId="1" xfId="0" applyFont="1" applyFill="1" applyBorder="1" applyAlignment="1" applyProtection="1">
      <alignment vertical="center"/>
      <protection locked="0"/>
    </xf>
    <xf numFmtId="0" fontId="8"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43" fontId="7" fillId="3" borderId="1" xfId="3" applyFont="1" applyFill="1" applyBorder="1" applyAlignment="1" applyProtection="1">
      <alignment horizontal="center" vertical="center" wrapText="1"/>
      <protection locked="0"/>
    </xf>
    <xf numFmtId="43" fontId="6" fillId="0" borderId="1" xfId="3" applyFont="1" applyBorder="1" applyAlignment="1" applyProtection="1">
      <alignment horizontal="center" vertical="center" wrapText="1"/>
      <protection locked="0"/>
    </xf>
    <xf numFmtId="43" fontId="6" fillId="0" borderId="1" xfId="3"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left" vertical="center"/>
      <protection locked="0"/>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left" vertical="center" wrapText="1"/>
      <protection hidden="1"/>
    </xf>
    <xf numFmtId="3" fontId="3" fillId="0" borderId="2" xfId="0" applyNumberFormat="1" applyFont="1" applyBorder="1" applyAlignment="1" applyProtection="1">
      <alignment horizontal="center" vertical="center"/>
      <protection hidden="1"/>
    </xf>
    <xf numFmtId="0" fontId="3" fillId="0" borderId="18" xfId="0" applyFont="1" applyBorder="1" applyAlignment="1" applyProtection="1">
      <alignment horizontal="center" vertical="center" wrapText="1"/>
      <protection hidden="1"/>
    </xf>
    <xf numFmtId="0" fontId="3" fillId="0" borderId="19" xfId="0" applyFont="1" applyBorder="1" applyAlignment="1" applyProtection="1">
      <alignment horizontal="center" vertical="center" wrapText="1"/>
      <protection hidden="1"/>
    </xf>
    <xf numFmtId="0" fontId="3" fillId="0" borderId="20"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8" fillId="2" borderId="0" xfId="0" applyFont="1" applyFill="1" applyAlignment="1" applyProtection="1">
      <alignment horizontal="center"/>
      <protection locked="0"/>
    </xf>
    <xf numFmtId="0" fontId="7" fillId="3" borderId="16"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43" fontId="6" fillId="0" borderId="3" xfId="3" applyFont="1" applyBorder="1" applyAlignment="1" applyProtection="1">
      <alignment horizontal="center" vertical="center" wrapText="1"/>
      <protection locked="0"/>
    </xf>
    <xf numFmtId="43" fontId="6" fillId="0" borderId="5" xfId="3" applyFont="1" applyBorder="1" applyAlignment="1" applyProtection="1">
      <alignment horizontal="center" vertical="center" wrapText="1"/>
      <protection locked="0"/>
    </xf>
    <xf numFmtId="43" fontId="7" fillId="3" borderId="3" xfId="3" applyFont="1" applyFill="1" applyBorder="1" applyAlignment="1" applyProtection="1">
      <alignment horizontal="center" vertical="center" wrapText="1"/>
      <protection locked="0"/>
    </xf>
    <xf numFmtId="43" fontId="7" fillId="3" borderId="5" xfId="3"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10" fillId="0" borderId="16"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6" fillId="2" borderId="1" xfId="0" applyFont="1" applyFill="1" applyBorder="1" applyAlignment="1" applyProtection="1">
      <alignment horizontal="center" vertical="center"/>
      <protection locked="0"/>
    </xf>
    <xf numFmtId="43" fontId="9" fillId="0" borderId="3" xfId="3" applyFont="1" applyFill="1" applyBorder="1" applyAlignment="1" applyProtection="1">
      <alignment horizontal="center" vertical="center"/>
      <protection locked="0"/>
    </xf>
    <xf numFmtId="43" fontId="9" fillId="0" borderId="5" xfId="3" applyFont="1" applyFill="1" applyBorder="1" applyAlignment="1" applyProtection="1">
      <alignment horizontal="center" vertical="center"/>
      <protection locked="0"/>
    </xf>
    <xf numFmtId="43" fontId="6" fillId="0" borderId="1" xfId="3" applyFont="1" applyBorder="1" applyAlignment="1" applyProtection="1">
      <alignment horizontal="center" vertical="center" wrapText="1"/>
      <protection locked="0"/>
    </xf>
    <xf numFmtId="43" fontId="6" fillId="0" borderId="21" xfId="3" applyFont="1" applyBorder="1" applyAlignment="1" applyProtection="1">
      <alignment horizontal="center" vertical="center" wrapText="1"/>
      <protection locked="0"/>
    </xf>
    <xf numFmtId="43" fontId="6" fillId="0" borderId="2" xfId="3" applyFont="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7" fillId="3" borderId="7"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1" fillId="2" borderId="3" xfId="0" applyFont="1" applyFill="1" applyBorder="1" applyAlignment="1" applyProtection="1">
      <alignment horizontal="center" wrapText="1"/>
      <protection locked="0"/>
    </xf>
    <xf numFmtId="0" fontId="1" fillId="2" borderId="5" xfId="0" applyFont="1" applyFill="1" applyBorder="1" applyAlignment="1" applyProtection="1">
      <alignment horizontal="center" wrapText="1"/>
      <protection locked="0"/>
    </xf>
    <xf numFmtId="0" fontId="4" fillId="0" borderId="1" xfId="0" applyFont="1" applyBorder="1" applyAlignment="1" applyProtection="1">
      <alignment horizontal="center" vertical="center" wrapText="1"/>
      <protection locked="0"/>
    </xf>
    <xf numFmtId="0" fontId="0" fillId="0" borderId="1" xfId="0" applyBorder="1" applyAlignment="1">
      <alignment horizontal="center" vertical="center"/>
    </xf>
  </cellXfs>
  <cellStyles count="6">
    <cellStyle name="Millares" xfId="4" builtinId="3"/>
    <cellStyle name="Millares [0] 2" xfId="2"/>
    <cellStyle name="Millares 2" xfId="3"/>
    <cellStyle name="Normal" xfId="0" builtinId="0"/>
    <cellStyle name="Normal 2" xfId="5"/>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44457"/>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tabSelected="1" zoomScale="85" zoomScaleNormal="85" zoomScaleSheetLayoutView="85" workbookViewId="0">
      <selection activeCell="H35" sqref="H35"/>
    </sheetView>
  </sheetViews>
  <sheetFormatPr baseColWidth="10" defaultColWidth="11.42578125" defaultRowHeight="15" x14ac:dyDescent="0.25"/>
  <cols>
    <col min="1" max="1" width="7.85546875" style="7" customWidth="1"/>
    <col min="2" max="3" width="24.140625" style="7" customWidth="1"/>
    <col min="4" max="4" width="24.42578125" style="7" customWidth="1"/>
    <col min="5" max="5" width="16" style="7" customWidth="1"/>
    <col min="6" max="6" width="20" style="7" customWidth="1"/>
    <col min="7" max="7" width="19.85546875" style="7" customWidth="1"/>
    <col min="8" max="8" width="15" style="7" customWidth="1"/>
    <col min="9" max="9" width="22.42578125" style="7" customWidth="1"/>
    <col min="10" max="10" width="20.5703125" style="8" customWidth="1"/>
    <col min="11" max="11" width="26.85546875" style="8" customWidth="1"/>
    <col min="12" max="16384" width="11.42578125" style="8"/>
  </cols>
  <sheetData>
    <row r="1" spans="1:11" x14ac:dyDescent="0.25">
      <c r="F1" s="33"/>
    </row>
    <row r="2" spans="1:11" ht="15.75" customHeight="1" x14ac:dyDescent="0.25">
      <c r="A2" s="70"/>
      <c r="B2" s="83" t="s">
        <v>0</v>
      </c>
      <c r="C2" s="83"/>
      <c r="D2" s="83"/>
      <c r="E2" s="83"/>
      <c r="F2" s="83"/>
      <c r="G2" s="83"/>
      <c r="H2" s="83"/>
      <c r="I2" s="83"/>
      <c r="J2" s="83"/>
      <c r="K2" s="34" t="s">
        <v>1</v>
      </c>
    </row>
    <row r="3" spans="1:11" ht="15.75" customHeight="1" x14ac:dyDescent="0.25">
      <c r="A3" s="70"/>
      <c r="B3" s="83" t="s">
        <v>2</v>
      </c>
      <c r="C3" s="83"/>
      <c r="D3" s="83"/>
      <c r="E3" s="83"/>
      <c r="F3" s="83"/>
      <c r="G3" s="83"/>
      <c r="H3" s="83"/>
      <c r="I3" s="83"/>
      <c r="J3" s="83"/>
      <c r="K3" s="34" t="s">
        <v>3</v>
      </c>
    </row>
    <row r="4" spans="1:11" ht="15" customHeight="1" x14ac:dyDescent="0.25">
      <c r="A4" s="70"/>
      <c r="B4" s="83" t="s">
        <v>4</v>
      </c>
      <c r="C4" s="83"/>
      <c r="D4" s="83"/>
      <c r="E4" s="83"/>
      <c r="F4" s="83"/>
      <c r="G4" s="83"/>
      <c r="H4" s="83"/>
      <c r="I4" s="83"/>
      <c r="J4" s="83"/>
      <c r="K4" s="34" t="s">
        <v>5</v>
      </c>
    </row>
    <row r="5" spans="1:11" ht="15" customHeight="1" x14ac:dyDescent="0.25">
      <c r="A5" s="70"/>
      <c r="B5" s="83"/>
      <c r="C5" s="83"/>
      <c r="D5" s="83"/>
      <c r="E5" s="83"/>
      <c r="F5" s="83"/>
      <c r="G5" s="83"/>
      <c r="H5" s="83"/>
      <c r="I5" s="83"/>
      <c r="J5" s="83"/>
      <c r="K5" s="34" t="s">
        <v>6</v>
      </c>
    </row>
    <row r="7" spans="1:11" x14ac:dyDescent="0.25">
      <c r="A7" s="9" t="s">
        <v>7</v>
      </c>
      <c r="B7" s="9"/>
    </row>
    <row r="8" spans="1:11" x14ac:dyDescent="0.25">
      <c r="A8" s="9"/>
      <c r="B8" s="9"/>
    </row>
    <row r="9" spans="1:11" ht="25.5" customHeight="1" x14ac:dyDescent="0.25">
      <c r="A9" s="25" t="s">
        <v>8</v>
      </c>
      <c r="B9" s="25"/>
      <c r="C9" s="25" t="s">
        <v>9</v>
      </c>
      <c r="D9" s="10"/>
      <c r="E9" s="26" t="s">
        <v>10</v>
      </c>
      <c r="F9" s="79"/>
      <c r="G9" s="80"/>
      <c r="I9" s="27" t="s">
        <v>11</v>
      </c>
      <c r="J9" s="81"/>
      <c r="K9" s="82"/>
    </row>
    <row r="10" spans="1:11" ht="15.75" thickBot="1" x14ac:dyDescent="0.3">
      <c r="A10" s="10"/>
      <c r="B10" s="10"/>
      <c r="C10" s="10"/>
      <c r="D10" s="10"/>
      <c r="F10" s="11"/>
      <c r="G10" s="11"/>
      <c r="J10" s="12"/>
      <c r="K10" s="13"/>
    </row>
    <row r="11" spans="1:11" ht="30.75" customHeight="1" thickBot="1" x14ac:dyDescent="0.3">
      <c r="A11" s="71" t="s">
        <v>12</v>
      </c>
      <c r="B11" s="72"/>
      <c r="C11" s="73"/>
      <c r="D11" s="2"/>
      <c r="E11" s="53" t="s">
        <v>13</v>
      </c>
      <c r="F11" s="54"/>
      <c r="G11" s="55"/>
      <c r="H11" s="14"/>
      <c r="I11" s="15"/>
      <c r="J11" s="12"/>
      <c r="K11" s="13"/>
    </row>
    <row r="12" spans="1:11" ht="15.75" thickBot="1" x14ac:dyDescent="0.3">
      <c r="A12" s="74"/>
      <c r="B12" s="47"/>
      <c r="C12" s="75"/>
      <c r="D12" s="2"/>
      <c r="E12" s="13"/>
      <c r="F12" s="11"/>
      <c r="G12" s="11"/>
      <c r="J12" s="12"/>
      <c r="K12" s="13"/>
    </row>
    <row r="13" spans="1:11" ht="30" customHeight="1" thickBot="1" x14ac:dyDescent="0.3">
      <c r="A13" s="74"/>
      <c r="B13" s="47"/>
      <c r="C13" s="75"/>
      <c r="D13" s="2"/>
      <c r="E13" s="53" t="s">
        <v>14</v>
      </c>
      <c r="F13" s="54"/>
      <c r="G13" s="55"/>
      <c r="H13" s="14"/>
      <c r="I13" s="15"/>
      <c r="J13" s="12"/>
      <c r="K13" s="13"/>
    </row>
    <row r="14" spans="1:11" ht="18.75" customHeight="1" thickBot="1" x14ac:dyDescent="0.3">
      <c r="A14" s="74"/>
      <c r="B14" s="47"/>
      <c r="C14" s="75"/>
      <c r="D14" s="2"/>
      <c r="F14" s="11"/>
      <c r="G14" s="11"/>
      <c r="J14" s="12"/>
      <c r="K14" s="13"/>
    </row>
    <row r="15" spans="1:11" ht="24" customHeight="1" thickBot="1" x14ac:dyDescent="0.3">
      <c r="A15" s="76"/>
      <c r="B15" s="77"/>
      <c r="C15" s="78"/>
      <c r="D15" s="2"/>
      <c r="E15" s="53" t="s">
        <v>15</v>
      </c>
      <c r="F15" s="54"/>
      <c r="G15" s="55"/>
      <c r="H15" s="14"/>
      <c r="I15" s="15"/>
      <c r="J15" s="12"/>
      <c r="K15" s="13"/>
    </row>
    <row r="16" spans="1:11" x14ac:dyDescent="0.25">
      <c r="A16" s="10"/>
      <c r="B16" s="10"/>
      <c r="C16" s="10"/>
      <c r="D16" s="10"/>
      <c r="F16" s="11"/>
      <c r="G16" s="11"/>
      <c r="J16" s="12"/>
      <c r="K16" s="13"/>
    </row>
    <row r="18" spans="1:11" s="17" customFormat="1" ht="34.5" customHeight="1" x14ac:dyDescent="0.25">
      <c r="A18" s="28" t="s">
        <v>16</v>
      </c>
      <c r="B18" s="46" t="s">
        <v>17</v>
      </c>
      <c r="C18" s="47"/>
      <c r="D18" s="47"/>
      <c r="E18" s="47"/>
      <c r="F18" s="48"/>
      <c r="G18" s="28" t="s">
        <v>18</v>
      </c>
      <c r="H18" s="28" t="s">
        <v>19</v>
      </c>
      <c r="I18" s="51" t="s">
        <v>20</v>
      </c>
      <c r="J18" s="52"/>
      <c r="K18" s="29" t="s">
        <v>21</v>
      </c>
    </row>
    <row r="19" spans="1:11" s="17" customFormat="1" ht="25.5" customHeight="1" x14ac:dyDescent="0.25">
      <c r="A19" s="36">
        <v>1</v>
      </c>
      <c r="B19" s="39" t="s">
        <v>35</v>
      </c>
      <c r="C19" s="40"/>
      <c r="D19" s="40"/>
      <c r="E19" s="40"/>
      <c r="F19" s="41"/>
      <c r="G19" s="37" t="s">
        <v>58</v>
      </c>
      <c r="H19" s="38">
        <v>4</v>
      </c>
      <c r="I19" s="65"/>
      <c r="J19" s="66"/>
      <c r="K19" s="16">
        <f>ROUND(H19*I19,0)</f>
        <v>0</v>
      </c>
    </row>
    <row r="20" spans="1:11" s="17" customFormat="1" ht="25.5" customHeight="1" x14ac:dyDescent="0.25">
      <c r="A20" s="36">
        <v>2</v>
      </c>
      <c r="B20" s="42" t="s">
        <v>36</v>
      </c>
      <c r="C20" s="43"/>
      <c r="D20" s="43"/>
      <c r="E20" s="43"/>
      <c r="F20" s="44"/>
      <c r="G20" s="37" t="s">
        <v>59</v>
      </c>
      <c r="H20" s="38">
        <v>6</v>
      </c>
      <c r="I20" s="65"/>
      <c r="J20" s="66"/>
      <c r="K20" s="16">
        <f t="shared" ref="K20:K41" si="0">ROUND(H20*I20,0)</f>
        <v>0</v>
      </c>
    </row>
    <row r="21" spans="1:11" s="17" customFormat="1" ht="25.5" customHeight="1" x14ac:dyDescent="0.25">
      <c r="A21" s="36">
        <v>3</v>
      </c>
      <c r="B21" s="42" t="s">
        <v>37</v>
      </c>
      <c r="C21" s="43"/>
      <c r="D21" s="43"/>
      <c r="E21" s="43"/>
      <c r="F21" s="44"/>
      <c r="G21" s="37" t="s">
        <v>59</v>
      </c>
      <c r="H21" s="38">
        <v>8</v>
      </c>
      <c r="I21" s="65"/>
      <c r="J21" s="66"/>
      <c r="K21" s="16">
        <f t="shared" si="0"/>
        <v>0</v>
      </c>
    </row>
    <row r="22" spans="1:11" s="17" customFormat="1" ht="25.5" customHeight="1" x14ac:dyDescent="0.25">
      <c r="A22" s="36">
        <v>4</v>
      </c>
      <c r="B22" s="39" t="s">
        <v>38</v>
      </c>
      <c r="C22" s="40"/>
      <c r="D22" s="40"/>
      <c r="E22" s="40"/>
      <c r="F22" s="41"/>
      <c r="G22" s="37" t="s">
        <v>59</v>
      </c>
      <c r="H22" s="38">
        <v>12</v>
      </c>
      <c r="I22" s="65"/>
      <c r="J22" s="66"/>
      <c r="K22" s="16">
        <f t="shared" si="0"/>
        <v>0</v>
      </c>
    </row>
    <row r="23" spans="1:11" s="17" customFormat="1" ht="25.5" customHeight="1" x14ac:dyDescent="0.25">
      <c r="A23" s="36">
        <v>5</v>
      </c>
      <c r="B23" s="42" t="s">
        <v>39</v>
      </c>
      <c r="C23" s="43"/>
      <c r="D23" s="43"/>
      <c r="E23" s="43"/>
      <c r="F23" s="44"/>
      <c r="G23" s="37" t="s">
        <v>60</v>
      </c>
      <c r="H23" s="38">
        <v>2</v>
      </c>
      <c r="I23" s="65"/>
      <c r="J23" s="66"/>
      <c r="K23" s="16">
        <f t="shared" si="0"/>
        <v>0</v>
      </c>
    </row>
    <row r="24" spans="1:11" s="17" customFormat="1" ht="25.5" customHeight="1" x14ac:dyDescent="0.25">
      <c r="A24" s="36">
        <v>6</v>
      </c>
      <c r="B24" s="42" t="s">
        <v>40</v>
      </c>
      <c r="C24" s="43"/>
      <c r="D24" s="43"/>
      <c r="E24" s="43"/>
      <c r="F24" s="44"/>
      <c r="G24" s="37" t="s">
        <v>59</v>
      </c>
      <c r="H24" s="38">
        <v>64</v>
      </c>
      <c r="I24" s="65"/>
      <c r="J24" s="66"/>
      <c r="K24" s="16">
        <f t="shared" si="0"/>
        <v>0</v>
      </c>
    </row>
    <row r="25" spans="1:11" s="17" customFormat="1" ht="25.5" customHeight="1" x14ac:dyDescent="0.25">
      <c r="A25" s="36">
        <v>7</v>
      </c>
      <c r="B25" s="42" t="s">
        <v>41</v>
      </c>
      <c r="C25" s="43"/>
      <c r="D25" s="43"/>
      <c r="E25" s="43"/>
      <c r="F25" s="44"/>
      <c r="G25" s="37" t="s">
        <v>59</v>
      </c>
      <c r="H25" s="38">
        <v>9</v>
      </c>
      <c r="I25" s="65"/>
      <c r="J25" s="66"/>
      <c r="K25" s="16">
        <f t="shared" si="0"/>
        <v>0</v>
      </c>
    </row>
    <row r="26" spans="1:11" s="17" customFormat="1" ht="25.5" customHeight="1" x14ac:dyDescent="0.25">
      <c r="A26" s="36">
        <v>8</v>
      </c>
      <c r="B26" s="39" t="s">
        <v>42</v>
      </c>
      <c r="C26" s="40"/>
      <c r="D26" s="40"/>
      <c r="E26" s="40"/>
      <c r="F26" s="41"/>
      <c r="G26" s="37" t="s">
        <v>59</v>
      </c>
      <c r="H26" s="38">
        <v>3</v>
      </c>
      <c r="I26" s="65"/>
      <c r="J26" s="66"/>
      <c r="K26" s="16">
        <f t="shared" si="0"/>
        <v>0</v>
      </c>
    </row>
    <row r="27" spans="1:11" s="17" customFormat="1" ht="25.5" customHeight="1" x14ac:dyDescent="0.25">
      <c r="A27" s="36">
        <v>9</v>
      </c>
      <c r="B27" s="42" t="s">
        <v>43</v>
      </c>
      <c r="C27" s="43"/>
      <c r="D27" s="43"/>
      <c r="E27" s="43"/>
      <c r="F27" s="44"/>
      <c r="G27" s="37" t="s">
        <v>59</v>
      </c>
      <c r="H27" s="38">
        <v>18</v>
      </c>
      <c r="I27" s="65"/>
      <c r="J27" s="66"/>
      <c r="K27" s="16">
        <f t="shared" si="0"/>
        <v>0</v>
      </c>
    </row>
    <row r="28" spans="1:11" s="17" customFormat="1" ht="25.5" customHeight="1" x14ac:dyDescent="0.25">
      <c r="A28" s="36">
        <v>10</v>
      </c>
      <c r="B28" s="42" t="s">
        <v>44</v>
      </c>
      <c r="C28" s="43"/>
      <c r="D28" s="43"/>
      <c r="E28" s="43"/>
      <c r="F28" s="44"/>
      <c r="G28" s="37" t="s">
        <v>59</v>
      </c>
      <c r="H28" s="38">
        <v>18</v>
      </c>
      <c r="I28" s="65"/>
      <c r="J28" s="66"/>
      <c r="K28" s="16">
        <f t="shared" si="0"/>
        <v>0</v>
      </c>
    </row>
    <row r="29" spans="1:11" s="17" customFormat="1" ht="25.5" customHeight="1" x14ac:dyDescent="0.25">
      <c r="A29" s="36">
        <v>11</v>
      </c>
      <c r="B29" s="39" t="s">
        <v>45</v>
      </c>
      <c r="C29" s="40"/>
      <c r="D29" s="40"/>
      <c r="E29" s="40"/>
      <c r="F29" s="41"/>
      <c r="G29" s="37" t="s">
        <v>59</v>
      </c>
      <c r="H29" s="38">
        <v>18</v>
      </c>
      <c r="I29" s="65"/>
      <c r="J29" s="66"/>
      <c r="K29" s="16">
        <f t="shared" si="0"/>
        <v>0</v>
      </c>
    </row>
    <row r="30" spans="1:11" s="17" customFormat="1" ht="25.5" customHeight="1" x14ac:dyDescent="0.25">
      <c r="A30" s="36">
        <v>12</v>
      </c>
      <c r="B30" s="42" t="s">
        <v>46</v>
      </c>
      <c r="C30" s="43"/>
      <c r="D30" s="43"/>
      <c r="E30" s="43"/>
      <c r="F30" s="44"/>
      <c r="G30" s="37" t="s">
        <v>59</v>
      </c>
      <c r="H30" s="38">
        <v>18</v>
      </c>
      <c r="I30" s="65"/>
      <c r="J30" s="66"/>
      <c r="K30" s="16">
        <f t="shared" si="0"/>
        <v>0</v>
      </c>
    </row>
    <row r="31" spans="1:11" s="17" customFormat="1" ht="25.5" customHeight="1" x14ac:dyDescent="0.25">
      <c r="A31" s="36">
        <v>13</v>
      </c>
      <c r="B31" s="42" t="s">
        <v>47</v>
      </c>
      <c r="C31" s="43"/>
      <c r="D31" s="43"/>
      <c r="E31" s="43"/>
      <c r="F31" s="44"/>
      <c r="G31" s="37" t="s">
        <v>63</v>
      </c>
      <c r="H31" s="38">
        <v>24</v>
      </c>
      <c r="I31" s="65"/>
      <c r="J31" s="66"/>
      <c r="K31" s="16">
        <f t="shared" si="0"/>
        <v>0</v>
      </c>
    </row>
    <row r="32" spans="1:11" s="17" customFormat="1" ht="25.5" customHeight="1" x14ac:dyDescent="0.25">
      <c r="A32" s="36">
        <v>14</v>
      </c>
      <c r="B32" s="39" t="s">
        <v>48</v>
      </c>
      <c r="C32" s="40"/>
      <c r="D32" s="40"/>
      <c r="E32" s="40"/>
      <c r="F32" s="41"/>
      <c r="G32" s="37" t="s">
        <v>61</v>
      </c>
      <c r="H32" s="38">
        <v>8</v>
      </c>
      <c r="I32" s="65"/>
      <c r="J32" s="66"/>
      <c r="K32" s="16">
        <f t="shared" si="0"/>
        <v>0</v>
      </c>
    </row>
    <row r="33" spans="1:11" s="17" customFormat="1" ht="25.5" customHeight="1" x14ac:dyDescent="0.25">
      <c r="A33" s="36">
        <v>15</v>
      </c>
      <c r="B33" s="42" t="s">
        <v>49</v>
      </c>
      <c r="C33" s="43"/>
      <c r="D33" s="43"/>
      <c r="E33" s="43"/>
      <c r="F33" s="44"/>
      <c r="G33" s="37" t="s">
        <v>61</v>
      </c>
      <c r="H33" s="38">
        <v>4</v>
      </c>
      <c r="I33" s="65"/>
      <c r="J33" s="66"/>
      <c r="K33" s="16">
        <f t="shared" si="0"/>
        <v>0</v>
      </c>
    </row>
    <row r="34" spans="1:11" s="17" customFormat="1" ht="25.5" customHeight="1" x14ac:dyDescent="0.25">
      <c r="A34" s="36">
        <v>16</v>
      </c>
      <c r="B34" s="42" t="s">
        <v>50</v>
      </c>
      <c r="C34" s="43"/>
      <c r="D34" s="43"/>
      <c r="E34" s="43"/>
      <c r="F34" s="44"/>
      <c r="G34" s="37" t="s">
        <v>59</v>
      </c>
      <c r="H34" s="38">
        <v>39</v>
      </c>
      <c r="I34" s="65"/>
      <c r="J34" s="66"/>
      <c r="K34" s="16">
        <f t="shared" si="0"/>
        <v>0</v>
      </c>
    </row>
    <row r="35" spans="1:11" s="17" customFormat="1" ht="25.5" customHeight="1" x14ac:dyDescent="0.25">
      <c r="A35" s="36">
        <v>17</v>
      </c>
      <c r="B35" s="39" t="s">
        <v>51</v>
      </c>
      <c r="C35" s="40"/>
      <c r="D35" s="40"/>
      <c r="E35" s="40"/>
      <c r="F35" s="41"/>
      <c r="G35" s="37" t="s">
        <v>62</v>
      </c>
      <c r="H35" s="38">
        <v>52</v>
      </c>
      <c r="I35" s="65"/>
      <c r="J35" s="66"/>
      <c r="K35" s="16">
        <f t="shared" si="0"/>
        <v>0</v>
      </c>
    </row>
    <row r="36" spans="1:11" s="17" customFormat="1" ht="25.5" customHeight="1" x14ac:dyDescent="0.25">
      <c r="A36" s="36">
        <v>18</v>
      </c>
      <c r="B36" s="42" t="s">
        <v>52</v>
      </c>
      <c r="C36" s="43"/>
      <c r="D36" s="43"/>
      <c r="E36" s="43"/>
      <c r="F36" s="44"/>
      <c r="G36" s="37" t="s">
        <v>60</v>
      </c>
      <c r="H36" s="38">
        <v>3</v>
      </c>
      <c r="I36" s="65"/>
      <c r="J36" s="66"/>
      <c r="K36" s="16">
        <f t="shared" si="0"/>
        <v>0</v>
      </c>
    </row>
    <row r="37" spans="1:11" s="17" customFormat="1" ht="25.5" customHeight="1" x14ac:dyDescent="0.25">
      <c r="A37" s="36">
        <v>19</v>
      </c>
      <c r="B37" s="42" t="s">
        <v>53</v>
      </c>
      <c r="C37" s="43"/>
      <c r="D37" s="43"/>
      <c r="E37" s="43"/>
      <c r="F37" s="44"/>
      <c r="G37" s="37" t="s">
        <v>60</v>
      </c>
      <c r="H37" s="38">
        <v>6</v>
      </c>
      <c r="I37" s="65"/>
      <c r="J37" s="66"/>
      <c r="K37" s="16">
        <f t="shared" si="0"/>
        <v>0</v>
      </c>
    </row>
    <row r="38" spans="1:11" s="17" customFormat="1" ht="25.5" customHeight="1" x14ac:dyDescent="0.25">
      <c r="A38" s="36">
        <v>20</v>
      </c>
      <c r="B38" s="39" t="s">
        <v>54</v>
      </c>
      <c r="C38" s="40"/>
      <c r="D38" s="40"/>
      <c r="E38" s="40"/>
      <c r="F38" s="41"/>
      <c r="G38" s="37" t="s">
        <v>60</v>
      </c>
      <c r="H38" s="38">
        <v>1</v>
      </c>
      <c r="I38" s="65"/>
      <c r="J38" s="66"/>
      <c r="K38" s="16">
        <f t="shared" si="0"/>
        <v>0</v>
      </c>
    </row>
    <row r="39" spans="1:11" s="17" customFormat="1" ht="25.5" customHeight="1" x14ac:dyDescent="0.25">
      <c r="A39" s="36">
        <v>21</v>
      </c>
      <c r="B39" s="42" t="s">
        <v>55</v>
      </c>
      <c r="C39" s="43"/>
      <c r="D39" s="43"/>
      <c r="E39" s="43"/>
      <c r="F39" s="44"/>
      <c r="G39" s="37" t="s">
        <v>63</v>
      </c>
      <c r="H39" s="38">
        <v>10</v>
      </c>
      <c r="I39" s="65"/>
      <c r="J39" s="66"/>
      <c r="K39" s="16">
        <f t="shared" si="0"/>
        <v>0</v>
      </c>
    </row>
    <row r="40" spans="1:11" s="17" customFormat="1" ht="25.5" customHeight="1" x14ac:dyDescent="0.25">
      <c r="A40" s="36">
        <v>22</v>
      </c>
      <c r="B40" s="42" t="s">
        <v>56</v>
      </c>
      <c r="C40" s="43"/>
      <c r="D40" s="43"/>
      <c r="E40" s="43"/>
      <c r="F40" s="44"/>
      <c r="G40" s="37" t="s">
        <v>60</v>
      </c>
      <c r="H40" s="38">
        <v>3</v>
      </c>
      <c r="I40" s="65"/>
      <c r="J40" s="66"/>
      <c r="K40" s="16">
        <f t="shared" si="0"/>
        <v>0</v>
      </c>
    </row>
    <row r="41" spans="1:11" s="17" customFormat="1" ht="25.5" customHeight="1" x14ac:dyDescent="0.25">
      <c r="A41" s="36">
        <v>23</v>
      </c>
      <c r="B41" s="39" t="s">
        <v>57</v>
      </c>
      <c r="C41" s="40"/>
      <c r="D41" s="40"/>
      <c r="E41" s="40"/>
      <c r="F41" s="41"/>
      <c r="G41" s="37" t="s">
        <v>60</v>
      </c>
      <c r="H41" s="38">
        <v>2</v>
      </c>
      <c r="I41" s="65"/>
      <c r="J41" s="66"/>
      <c r="K41" s="16">
        <f t="shared" si="0"/>
        <v>0</v>
      </c>
    </row>
    <row r="42" spans="1:11" s="17" customFormat="1" x14ac:dyDescent="0.25">
      <c r="A42" s="2"/>
      <c r="B42" s="2"/>
      <c r="C42" s="35"/>
      <c r="D42" s="35"/>
      <c r="E42" s="2"/>
      <c r="F42" s="3"/>
      <c r="G42" s="4"/>
      <c r="I42" s="67" t="s">
        <v>22</v>
      </c>
      <c r="J42" s="67"/>
      <c r="K42" s="18">
        <f>SUM(K19:K41)</f>
        <v>0</v>
      </c>
    </row>
    <row r="43" spans="1:11" s="17" customFormat="1" x14ac:dyDescent="0.25">
      <c r="A43" s="64" t="s">
        <v>23</v>
      </c>
      <c r="B43" s="64"/>
      <c r="C43" s="64"/>
      <c r="D43" s="64"/>
      <c r="E43" s="64"/>
      <c r="F43" s="64"/>
      <c r="G43" s="64"/>
      <c r="H43" s="64"/>
      <c r="I43" s="68" t="s">
        <v>24</v>
      </c>
      <c r="J43" s="30" t="s">
        <v>25</v>
      </c>
      <c r="K43" s="18"/>
    </row>
    <row r="44" spans="1:11" s="17" customFormat="1" ht="30.75" customHeight="1" x14ac:dyDescent="0.2">
      <c r="A44" s="64"/>
      <c r="B44" s="64"/>
      <c r="C44" s="64"/>
      <c r="D44" s="64"/>
      <c r="E44" s="64"/>
      <c r="F44" s="64"/>
      <c r="G44" s="64"/>
      <c r="H44" s="64"/>
      <c r="I44" s="69"/>
      <c r="J44" s="19">
        <v>0.06</v>
      </c>
      <c r="K44" s="20">
        <f>+ROUND(K42*J44,0)</f>
        <v>0</v>
      </c>
    </row>
    <row r="45" spans="1:11" s="17" customFormat="1" ht="84" customHeight="1" x14ac:dyDescent="0.25">
      <c r="A45" s="56" t="s">
        <v>26</v>
      </c>
      <c r="B45" s="57"/>
      <c r="C45" s="58"/>
      <c r="D45" s="58"/>
      <c r="E45" s="58"/>
      <c r="F45" s="58"/>
      <c r="G45" s="58"/>
      <c r="H45" s="59"/>
      <c r="I45" s="30" t="s">
        <v>27</v>
      </c>
      <c r="J45" s="19">
        <v>0.14000000000000001</v>
      </c>
      <c r="K45" s="21">
        <f>+ROUND(K42*J45,0)</f>
        <v>0</v>
      </c>
    </row>
    <row r="46" spans="1:11" s="17" customFormat="1" ht="35.25" customHeight="1" x14ac:dyDescent="0.2">
      <c r="A46" s="60"/>
      <c r="B46" s="58"/>
      <c r="C46" s="58"/>
      <c r="D46" s="58"/>
      <c r="E46" s="58"/>
      <c r="F46" s="58"/>
      <c r="G46" s="58"/>
      <c r="H46" s="59"/>
      <c r="I46" s="31" t="s">
        <v>28</v>
      </c>
      <c r="J46" s="22">
        <v>7.0000000000000007E-2</v>
      </c>
      <c r="K46" s="20">
        <f>+ROUND(K42*J46,0)</f>
        <v>0</v>
      </c>
    </row>
    <row r="47" spans="1:11" s="17" customFormat="1" ht="35.25" customHeight="1" x14ac:dyDescent="0.2">
      <c r="A47" s="60"/>
      <c r="B47" s="58"/>
      <c r="C47" s="58"/>
      <c r="D47" s="58"/>
      <c r="E47" s="58"/>
      <c r="F47" s="58"/>
      <c r="G47" s="58"/>
      <c r="H47" s="59"/>
      <c r="I47" s="49" t="s">
        <v>29</v>
      </c>
      <c r="J47" s="50"/>
      <c r="K47" s="20">
        <f>+K42+K44+K45+K46</f>
        <v>0</v>
      </c>
    </row>
    <row r="48" spans="1:11" s="17" customFormat="1" ht="23.25" customHeight="1" x14ac:dyDescent="0.2">
      <c r="A48" s="60"/>
      <c r="B48" s="58"/>
      <c r="C48" s="58"/>
      <c r="D48" s="58"/>
      <c r="E48" s="58"/>
      <c r="F48" s="58"/>
      <c r="G48" s="58"/>
      <c r="H48" s="59"/>
      <c r="I48" s="32" t="s">
        <v>30</v>
      </c>
      <c r="J48" s="22">
        <v>0</v>
      </c>
      <c r="K48" s="20">
        <f>+ROUND(K46*J48,0)</f>
        <v>0</v>
      </c>
    </row>
    <row r="49" spans="1:11" s="17" customFormat="1" ht="132.75" customHeight="1" x14ac:dyDescent="0.25">
      <c r="A49" s="61"/>
      <c r="B49" s="62"/>
      <c r="C49" s="62"/>
      <c r="D49" s="62"/>
      <c r="E49" s="62"/>
      <c r="F49" s="62"/>
      <c r="G49" s="62"/>
      <c r="H49" s="63"/>
      <c r="I49" s="49" t="s">
        <v>31</v>
      </c>
      <c r="J49" s="50"/>
      <c r="K49" s="21">
        <f>+K47+K48</f>
        <v>0</v>
      </c>
    </row>
    <row r="51" spans="1:11" x14ac:dyDescent="0.25">
      <c r="G51" s="8"/>
      <c r="H51" s="8"/>
      <c r="I51" s="8"/>
    </row>
    <row r="52" spans="1:11" x14ac:dyDescent="0.25">
      <c r="G52" s="8"/>
      <c r="H52" s="8"/>
      <c r="I52" s="8"/>
    </row>
    <row r="53" spans="1:11" ht="15.75" thickBot="1" x14ac:dyDescent="0.3">
      <c r="C53" s="23"/>
      <c r="D53" s="23"/>
      <c r="E53" s="23"/>
      <c r="F53" s="23"/>
      <c r="G53" s="8"/>
      <c r="H53" s="8"/>
      <c r="I53" s="8"/>
    </row>
    <row r="54" spans="1:11" x14ac:dyDescent="0.25">
      <c r="C54" s="45" t="s">
        <v>32</v>
      </c>
      <c r="D54" s="45"/>
      <c r="E54" s="45"/>
      <c r="F54" s="45"/>
      <c r="G54" s="8"/>
      <c r="H54" s="8"/>
      <c r="I54" s="8"/>
    </row>
    <row r="55" spans="1:11" x14ac:dyDescent="0.25">
      <c r="G55" s="8"/>
      <c r="H55" s="8"/>
      <c r="I55" s="8"/>
    </row>
    <row r="56" spans="1:11" x14ac:dyDescent="0.25">
      <c r="A56" s="24" t="s">
        <v>33</v>
      </c>
      <c r="B56" s="24"/>
      <c r="G56" s="8"/>
      <c r="H56" s="8"/>
      <c r="I56" s="8"/>
    </row>
    <row r="57" spans="1:11" x14ac:dyDescent="0.25">
      <c r="G57" s="8"/>
      <c r="H57" s="8"/>
      <c r="I57" s="8"/>
    </row>
    <row r="58" spans="1:11" x14ac:dyDescent="0.25">
      <c r="G58" s="8"/>
      <c r="H58" s="8"/>
      <c r="I58" s="8"/>
    </row>
    <row r="59" spans="1:11" x14ac:dyDescent="0.25">
      <c r="G59" s="8"/>
      <c r="H59" s="8"/>
      <c r="I59" s="8"/>
    </row>
    <row r="60" spans="1:11" x14ac:dyDescent="0.25">
      <c r="G60" s="8"/>
      <c r="H60" s="8"/>
      <c r="I60" s="8"/>
    </row>
  </sheetData>
  <sheetProtection sheet="1" formatCells="0" formatColumns="0" formatRows="0" insertColumns="0" insertRows="0" insertHyperlinks="0" deleteColumns="0" deleteRows="0" sort="0" autoFilter="0" pivotTables="0"/>
  <dataConsolidate/>
  <mergeCells count="65">
    <mergeCell ref="I26:J26"/>
    <mergeCell ref="I27:J27"/>
    <mergeCell ref="I28:J28"/>
    <mergeCell ref="I29:J29"/>
    <mergeCell ref="I30:J30"/>
    <mergeCell ref="I21:J21"/>
    <mergeCell ref="I22:J22"/>
    <mergeCell ref="I23:J23"/>
    <mergeCell ref="I24:J24"/>
    <mergeCell ref="I25:J25"/>
    <mergeCell ref="A2:A5"/>
    <mergeCell ref="E11:G11"/>
    <mergeCell ref="A11:C15"/>
    <mergeCell ref="F9:G9"/>
    <mergeCell ref="J9:K9"/>
    <mergeCell ref="B2:J2"/>
    <mergeCell ref="B3:J3"/>
    <mergeCell ref="B4:J5"/>
    <mergeCell ref="I18:J18"/>
    <mergeCell ref="E13:G13"/>
    <mergeCell ref="E15:G15"/>
    <mergeCell ref="A45:H49"/>
    <mergeCell ref="A43:H44"/>
    <mergeCell ref="I47:J47"/>
    <mergeCell ref="I19:J19"/>
    <mergeCell ref="I42:J42"/>
    <mergeCell ref="I43:I44"/>
    <mergeCell ref="B32:F32"/>
    <mergeCell ref="B33:F33"/>
    <mergeCell ref="B34:F34"/>
    <mergeCell ref="B35:F35"/>
    <mergeCell ref="B36:F36"/>
    <mergeCell ref="B37:F37"/>
    <mergeCell ref="I20:J20"/>
    <mergeCell ref="B28:F28"/>
    <mergeCell ref="B29:F29"/>
    <mergeCell ref="B30:F30"/>
    <mergeCell ref="B31:F31"/>
    <mergeCell ref="I49:J49"/>
    <mergeCell ref="I31:J31"/>
    <mergeCell ref="I32:J32"/>
    <mergeCell ref="I33:J33"/>
    <mergeCell ref="I34:J34"/>
    <mergeCell ref="I35:J35"/>
    <mergeCell ref="I36:J36"/>
    <mergeCell ref="I37:J37"/>
    <mergeCell ref="I38:J38"/>
    <mergeCell ref="I39:J39"/>
    <mergeCell ref="I40:J40"/>
    <mergeCell ref="I41:J41"/>
    <mergeCell ref="B23:F23"/>
    <mergeCell ref="B24:F24"/>
    <mergeCell ref="B25:F25"/>
    <mergeCell ref="B26:F26"/>
    <mergeCell ref="B27:F27"/>
    <mergeCell ref="B18:F18"/>
    <mergeCell ref="B19:F19"/>
    <mergeCell ref="B20:F20"/>
    <mergeCell ref="B21:F21"/>
    <mergeCell ref="B22:F22"/>
    <mergeCell ref="B38:F38"/>
    <mergeCell ref="B39:F39"/>
    <mergeCell ref="B40:F40"/>
    <mergeCell ref="B41:F41"/>
    <mergeCell ref="C54:F54"/>
  </mergeCells>
  <dataValidations count="2">
    <dataValidation type="whole" allowBlank="1" showInputMessage="1" showErrorMessage="1" sqref="I19:I41">
      <formula1>0</formula1>
      <formula2>100000000</formula2>
    </dataValidation>
    <dataValidation type="decimal" errorStyle="warning" allowBlank="1" showInputMessage="1" showErrorMessage="1" errorTitle="CONTIENE MAS DE DOSCIMALES" sqref="H19:H41">
      <formula1>0</formula1>
      <formula2>1E+38</formula2>
    </dataValidation>
  </dataValidations>
  <pageMargins left="0.7" right="0.7" top="0.75" bottom="0.75" header="0.3" footer="0.3"/>
  <pageSetup paperSize="5" scale="60" orientation="landscape" r:id="rId1"/>
  <colBreaks count="1" manualBreakCount="1">
    <brk id="11"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Hoja2!$D$7:$D$8</xm:f>
          </x14:formula1>
          <xm:sqref>J48</xm:sqref>
        </x14:dataValidation>
        <x14:dataValidation type="list" allowBlank="1" showInputMessage="1" showErrorMessage="1">
          <x14:formula1>
            <xm:f>Hoja2!$G$7:$G$31</xm:f>
          </x14:formula1>
          <xm:sqref>J44</xm:sqref>
        </x14:dataValidation>
        <x14:dataValidation type="list" allowBlank="1" showInputMessage="1" showErrorMessage="1">
          <x14:formula1>
            <xm:f>Hoja2!$G$33:$G$57</xm:f>
          </x14:formula1>
          <xm:sqref>J45</xm:sqref>
        </x14:dataValidation>
        <x14:dataValidation type="list" allowBlank="1" showInputMessage="1" showErrorMessage="1">
          <x14:formula1>
            <xm:f>Hoja2!$G$59:$G$83</xm:f>
          </x14:formula1>
          <xm:sqref>J46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G83"/>
  <sheetViews>
    <sheetView topLeftCell="A66" workbookViewId="0">
      <selection activeCell="J78" sqref="J78"/>
    </sheetView>
  </sheetViews>
  <sheetFormatPr baseColWidth="10" defaultColWidth="11.42578125" defaultRowHeight="15" x14ac:dyDescent="0.25"/>
  <cols>
    <col min="6" max="6" width="17.85546875" customWidth="1"/>
  </cols>
  <sheetData>
    <row r="7" spans="3:7" x14ac:dyDescent="0.25">
      <c r="C7" t="s">
        <v>34</v>
      </c>
      <c r="D7" s="1">
        <v>0</v>
      </c>
      <c r="F7" s="84"/>
      <c r="G7" s="6">
        <v>0.01</v>
      </c>
    </row>
    <row r="8" spans="3:7" x14ac:dyDescent="0.25">
      <c r="C8" t="s">
        <v>30</v>
      </c>
      <c r="D8" s="1">
        <v>0.19</v>
      </c>
      <c r="F8" s="84"/>
      <c r="G8" s="6">
        <v>0.02</v>
      </c>
    </row>
    <row r="9" spans="3:7" x14ac:dyDescent="0.25">
      <c r="D9" s="1"/>
      <c r="F9" s="84"/>
      <c r="G9" s="6">
        <v>0.03</v>
      </c>
    </row>
    <row r="10" spans="3:7" x14ac:dyDescent="0.25">
      <c r="D10" s="1"/>
      <c r="F10" s="84"/>
      <c r="G10" s="6">
        <v>0.04</v>
      </c>
    </row>
    <row r="11" spans="3:7" x14ac:dyDescent="0.25">
      <c r="D11" s="1"/>
      <c r="F11" s="84"/>
      <c r="G11" s="6">
        <v>0.05</v>
      </c>
    </row>
    <row r="12" spans="3:7" x14ac:dyDescent="0.25">
      <c r="D12" s="1"/>
      <c r="F12" s="84"/>
      <c r="G12" s="6">
        <v>0.06</v>
      </c>
    </row>
    <row r="13" spans="3:7" x14ac:dyDescent="0.25">
      <c r="D13" s="1"/>
      <c r="F13" s="84"/>
      <c r="G13" s="6">
        <v>7.0000000000000007E-2</v>
      </c>
    </row>
    <row r="14" spans="3:7" x14ac:dyDescent="0.25">
      <c r="D14" s="1"/>
      <c r="F14" s="84"/>
      <c r="G14" s="6">
        <v>0.08</v>
      </c>
    </row>
    <row r="15" spans="3:7" x14ac:dyDescent="0.25">
      <c r="D15" s="1"/>
      <c r="F15" s="84"/>
      <c r="G15" s="6">
        <v>0.09</v>
      </c>
    </row>
    <row r="16" spans="3:7" x14ac:dyDescent="0.25">
      <c r="D16" s="1"/>
      <c r="F16" s="84"/>
      <c r="G16" s="6">
        <v>0.1</v>
      </c>
    </row>
    <row r="17" spans="4:7" x14ac:dyDescent="0.25">
      <c r="D17" s="1"/>
      <c r="F17" s="84"/>
      <c r="G17" s="6">
        <v>0.11</v>
      </c>
    </row>
    <row r="18" spans="4:7" x14ac:dyDescent="0.25">
      <c r="D18" s="1"/>
      <c r="F18" s="84"/>
      <c r="G18" s="6">
        <v>0.12</v>
      </c>
    </row>
    <row r="19" spans="4:7" x14ac:dyDescent="0.25">
      <c r="D19" s="1"/>
      <c r="F19" s="84"/>
      <c r="G19" s="6">
        <v>0.13</v>
      </c>
    </row>
    <row r="20" spans="4:7" x14ac:dyDescent="0.25">
      <c r="F20" s="84"/>
      <c r="G20" s="6">
        <v>0.14000000000000001</v>
      </c>
    </row>
    <row r="21" spans="4:7" x14ac:dyDescent="0.25">
      <c r="F21" s="84"/>
      <c r="G21" s="6">
        <v>0.15</v>
      </c>
    </row>
    <row r="22" spans="4:7" x14ac:dyDescent="0.25">
      <c r="F22" s="84"/>
      <c r="G22" s="6">
        <v>0.16</v>
      </c>
    </row>
    <row r="23" spans="4:7" x14ac:dyDescent="0.25">
      <c r="F23" s="84"/>
      <c r="G23" s="6">
        <v>0.17</v>
      </c>
    </row>
    <row r="24" spans="4:7" x14ac:dyDescent="0.25">
      <c r="F24" s="84"/>
      <c r="G24" s="6">
        <v>0.18</v>
      </c>
    </row>
    <row r="25" spans="4:7" x14ac:dyDescent="0.25">
      <c r="F25" s="84"/>
      <c r="G25" s="6">
        <v>0.19</v>
      </c>
    </row>
    <row r="26" spans="4:7" x14ac:dyDescent="0.25">
      <c r="F26" s="84"/>
      <c r="G26" s="6">
        <v>0.2</v>
      </c>
    </row>
    <row r="27" spans="4:7" x14ac:dyDescent="0.25">
      <c r="F27" s="84"/>
      <c r="G27" s="6">
        <v>0.21</v>
      </c>
    </row>
    <row r="28" spans="4:7" x14ac:dyDescent="0.25">
      <c r="F28" s="84"/>
      <c r="G28" s="6">
        <v>0.22</v>
      </c>
    </row>
    <row r="29" spans="4:7" x14ac:dyDescent="0.25">
      <c r="F29" s="84"/>
      <c r="G29" s="6">
        <v>0.23</v>
      </c>
    </row>
    <row r="30" spans="4:7" x14ac:dyDescent="0.25">
      <c r="F30" s="84"/>
      <c r="G30" s="6">
        <v>0.24</v>
      </c>
    </row>
    <row r="31" spans="4:7" x14ac:dyDescent="0.25">
      <c r="F31" s="84"/>
      <c r="G31" s="6">
        <v>0.25</v>
      </c>
    </row>
    <row r="32" spans="4:7" x14ac:dyDescent="0.25">
      <c r="F32" s="5"/>
    </row>
    <row r="33" spans="6:7" x14ac:dyDescent="0.25">
      <c r="F33" s="84" t="s">
        <v>27</v>
      </c>
      <c r="G33" s="6">
        <v>0.01</v>
      </c>
    </row>
    <row r="34" spans="6:7" x14ac:dyDescent="0.25">
      <c r="F34" s="84"/>
      <c r="G34" s="6">
        <v>0.02</v>
      </c>
    </row>
    <row r="35" spans="6:7" x14ac:dyDescent="0.25">
      <c r="F35" s="84"/>
      <c r="G35" s="6">
        <v>0.03</v>
      </c>
    </row>
    <row r="36" spans="6:7" x14ac:dyDescent="0.25">
      <c r="F36" s="84"/>
      <c r="G36" s="6">
        <v>0.04</v>
      </c>
    </row>
    <row r="37" spans="6:7" x14ac:dyDescent="0.25">
      <c r="F37" s="84"/>
      <c r="G37" s="6">
        <v>0.05</v>
      </c>
    </row>
    <row r="38" spans="6:7" x14ac:dyDescent="0.25">
      <c r="F38" s="84"/>
      <c r="G38" s="6">
        <v>0.06</v>
      </c>
    </row>
    <row r="39" spans="6:7" x14ac:dyDescent="0.25">
      <c r="F39" s="84"/>
      <c r="G39" s="6">
        <v>7.0000000000000007E-2</v>
      </c>
    </row>
    <row r="40" spans="6:7" x14ac:dyDescent="0.25">
      <c r="F40" s="84"/>
      <c r="G40" s="6">
        <v>0.08</v>
      </c>
    </row>
    <row r="41" spans="6:7" x14ac:dyDescent="0.25">
      <c r="F41" s="84"/>
      <c r="G41" s="6">
        <v>0.09</v>
      </c>
    </row>
    <row r="42" spans="6:7" x14ac:dyDescent="0.25">
      <c r="F42" s="84"/>
      <c r="G42" s="6">
        <v>0.1</v>
      </c>
    </row>
    <row r="43" spans="6:7" x14ac:dyDescent="0.25">
      <c r="F43" s="84"/>
      <c r="G43" s="6">
        <v>0.11</v>
      </c>
    </row>
    <row r="44" spans="6:7" x14ac:dyDescent="0.25">
      <c r="F44" s="84"/>
      <c r="G44" s="6">
        <v>0.12</v>
      </c>
    </row>
    <row r="45" spans="6:7" x14ac:dyDescent="0.25">
      <c r="F45" s="84"/>
      <c r="G45" s="6">
        <v>0.13</v>
      </c>
    </row>
    <row r="46" spans="6:7" x14ac:dyDescent="0.25">
      <c r="F46" s="84"/>
      <c r="G46" s="6">
        <v>0.14000000000000001</v>
      </c>
    </row>
    <row r="47" spans="6:7" x14ac:dyDescent="0.25">
      <c r="F47" s="84"/>
      <c r="G47" s="6">
        <v>0.15</v>
      </c>
    </row>
    <row r="48" spans="6:7" x14ac:dyDescent="0.25">
      <c r="F48" s="84"/>
      <c r="G48" s="6">
        <v>0.16</v>
      </c>
    </row>
    <row r="49" spans="6:7" x14ac:dyDescent="0.25">
      <c r="F49" s="84"/>
      <c r="G49" s="6">
        <v>0.17</v>
      </c>
    </row>
    <row r="50" spans="6:7" x14ac:dyDescent="0.25">
      <c r="F50" s="84"/>
      <c r="G50" s="6">
        <v>0.18</v>
      </c>
    </row>
    <row r="51" spans="6:7" x14ac:dyDescent="0.25">
      <c r="F51" s="84"/>
      <c r="G51" s="6">
        <v>0.19</v>
      </c>
    </row>
    <row r="52" spans="6:7" x14ac:dyDescent="0.25">
      <c r="F52" s="84"/>
      <c r="G52" s="6">
        <v>0.2</v>
      </c>
    </row>
    <row r="53" spans="6:7" x14ac:dyDescent="0.25">
      <c r="F53" s="84"/>
      <c r="G53" s="6">
        <v>0.21</v>
      </c>
    </row>
    <row r="54" spans="6:7" x14ac:dyDescent="0.25">
      <c r="F54" s="84"/>
      <c r="G54" s="6">
        <v>0.22</v>
      </c>
    </row>
    <row r="55" spans="6:7" x14ac:dyDescent="0.25">
      <c r="F55" s="84"/>
      <c r="G55" s="6">
        <v>0.23</v>
      </c>
    </row>
    <row r="56" spans="6:7" x14ac:dyDescent="0.25">
      <c r="F56" s="84"/>
      <c r="G56" s="6">
        <v>0.24</v>
      </c>
    </row>
    <row r="57" spans="6:7" x14ac:dyDescent="0.25">
      <c r="F57" s="84"/>
      <c r="G57" s="6">
        <v>0.25</v>
      </c>
    </row>
    <row r="59" spans="6:7" x14ac:dyDescent="0.25">
      <c r="F59" s="84" t="s">
        <v>28</v>
      </c>
      <c r="G59" s="6">
        <v>0.01</v>
      </c>
    </row>
    <row r="60" spans="6:7" x14ac:dyDescent="0.25">
      <c r="F60" s="84"/>
      <c r="G60" s="6">
        <v>0.02</v>
      </c>
    </row>
    <row r="61" spans="6:7" x14ac:dyDescent="0.25">
      <c r="F61" s="84"/>
      <c r="G61" s="6">
        <v>0.03</v>
      </c>
    </row>
    <row r="62" spans="6:7" x14ac:dyDescent="0.25">
      <c r="F62" s="84"/>
      <c r="G62" s="6">
        <v>0.04</v>
      </c>
    </row>
    <row r="63" spans="6:7" x14ac:dyDescent="0.25">
      <c r="F63" s="84"/>
      <c r="G63" s="6">
        <v>0.05</v>
      </c>
    </row>
    <row r="64" spans="6:7" x14ac:dyDescent="0.25">
      <c r="F64" s="84"/>
      <c r="G64" s="6">
        <v>0.06</v>
      </c>
    </row>
    <row r="65" spans="6:7" x14ac:dyDescent="0.25">
      <c r="F65" s="84"/>
      <c r="G65" s="6">
        <v>7.0000000000000007E-2</v>
      </c>
    </row>
    <row r="66" spans="6:7" x14ac:dyDescent="0.25">
      <c r="F66" s="84"/>
      <c r="G66" s="6">
        <v>0.08</v>
      </c>
    </row>
    <row r="67" spans="6:7" x14ac:dyDescent="0.25">
      <c r="F67" s="84"/>
      <c r="G67" s="6">
        <v>0.09</v>
      </c>
    </row>
    <row r="68" spans="6:7" x14ac:dyDescent="0.25">
      <c r="F68" s="84"/>
      <c r="G68" s="6">
        <v>0.1</v>
      </c>
    </row>
    <row r="69" spans="6:7" x14ac:dyDescent="0.25">
      <c r="F69" s="84"/>
      <c r="G69" s="6">
        <v>0.11</v>
      </c>
    </row>
    <row r="70" spans="6:7" x14ac:dyDescent="0.25">
      <c r="F70" s="84"/>
      <c r="G70" s="6">
        <v>0.12</v>
      </c>
    </row>
    <row r="71" spans="6:7" x14ac:dyDescent="0.25">
      <c r="F71" s="84"/>
      <c r="G71" s="6">
        <v>0.13</v>
      </c>
    </row>
    <row r="72" spans="6:7" x14ac:dyDescent="0.25">
      <c r="F72" s="84"/>
      <c r="G72" s="6">
        <v>0.14000000000000001</v>
      </c>
    </row>
    <row r="73" spans="6:7" x14ac:dyDescent="0.25">
      <c r="F73" s="84"/>
      <c r="G73" s="6">
        <v>0.15</v>
      </c>
    </row>
    <row r="74" spans="6:7" x14ac:dyDescent="0.25">
      <c r="F74" s="84"/>
      <c r="G74" s="6">
        <v>0.16</v>
      </c>
    </row>
    <row r="75" spans="6:7" x14ac:dyDescent="0.25">
      <c r="F75" s="84"/>
      <c r="G75" s="6">
        <v>0.17</v>
      </c>
    </row>
    <row r="76" spans="6:7" x14ac:dyDescent="0.25">
      <c r="F76" s="84"/>
      <c r="G76" s="6">
        <v>0.18</v>
      </c>
    </row>
    <row r="77" spans="6:7" x14ac:dyDescent="0.25">
      <c r="F77" s="84"/>
      <c r="G77" s="6">
        <v>0.19</v>
      </c>
    </row>
    <row r="78" spans="6:7" x14ac:dyDescent="0.25">
      <c r="F78" s="84"/>
      <c r="G78" s="6">
        <v>0.2</v>
      </c>
    </row>
    <row r="79" spans="6:7" x14ac:dyDescent="0.25">
      <c r="F79" s="84"/>
      <c r="G79" s="6">
        <v>0.21</v>
      </c>
    </row>
    <row r="80" spans="6:7" x14ac:dyDescent="0.25">
      <c r="F80" s="84"/>
      <c r="G80" s="6">
        <v>0.22</v>
      </c>
    </row>
    <row r="81" spans="6:7" x14ac:dyDescent="0.25">
      <c r="F81" s="84"/>
      <c r="G81" s="6">
        <v>0.23</v>
      </c>
    </row>
    <row r="82" spans="6:7" x14ac:dyDescent="0.25">
      <c r="F82" s="84"/>
      <c r="G82" s="6">
        <v>0.24</v>
      </c>
    </row>
    <row r="83" spans="6:7" x14ac:dyDescent="0.25">
      <c r="F83" s="84"/>
      <c r="G83" s="6">
        <v>0.25</v>
      </c>
    </row>
  </sheetData>
  <mergeCells count="3">
    <mergeCell ref="F7:F31"/>
    <mergeCell ref="F33:F57"/>
    <mergeCell ref="F59:F8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CB633A-8C7E-433B-8657-8F553770DF27}">
  <ds:schemaRefs>
    <ds:schemaRef ds:uri="http://schemas.microsoft.com/sharepoint/v3/contenttype/forms"/>
  </ds:schemaRefs>
</ds:datastoreItem>
</file>

<file path=customXml/itemProps2.xml><?xml version="1.0" encoding="utf-8"?>
<ds:datastoreItem xmlns:ds="http://schemas.openxmlformats.org/officeDocument/2006/customXml" ds:itemID="{68783326-0B80-4966-949B-77507F8E57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5340FF-450D-4EDE-B79C-D466F0A2D09F}">
  <ds:schemaRef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http://purl.org/dc/dcmitype/"/>
    <ds:schemaRef ds:uri="39f7a895-868e-4739-ab10-589c64175fbd"/>
    <ds:schemaRef ds:uri="632c1e4e-69c6-4d1f-81a1-009441d464e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JOHAN Johan stiven alfonso</cp:lastModifiedBy>
  <cp:revision/>
  <dcterms:created xsi:type="dcterms:W3CDTF">2017-04-28T13:22:52Z</dcterms:created>
  <dcterms:modified xsi:type="dcterms:W3CDTF">2023-10-09T22:12:47Z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