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MOBILIARIO BIBLIOTECA\PUBLICACION\"/>
    </mc:Choice>
  </mc:AlternateContent>
  <bookViews>
    <workbookView xWindow="0" yWindow="0" windowWidth="23040" windowHeight="10094"/>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O24" i="1"/>
  <c r="O25" i="1"/>
  <c r="N23" i="1"/>
  <c r="N24" i="1"/>
  <c r="N25" i="1"/>
  <c r="M23" i="1"/>
  <c r="M24" i="1"/>
  <c r="M25" i="1"/>
  <c r="L23" i="1"/>
  <c r="L24" i="1"/>
  <c r="L25" i="1"/>
  <c r="K23" i="1"/>
  <c r="K24" i="1"/>
  <c r="K25" i="1"/>
  <c r="J23" i="1"/>
  <c r="J24" i="1"/>
  <c r="J25" i="1"/>
  <c r="H23" i="1"/>
  <c r="H24" i="1"/>
  <c r="H25" i="1"/>
  <c r="L22" i="1" l="1"/>
  <c r="K22" i="1"/>
  <c r="J22" i="1"/>
  <c r="H22" i="1"/>
  <c r="M22" i="1" l="1"/>
  <c r="N22" i="1"/>
  <c r="O22" i="1" s="1"/>
  <c r="H20" i="1"/>
  <c r="L21" i="1"/>
  <c r="N21" i="1" s="1"/>
  <c r="J21" i="1"/>
  <c r="H21" i="1"/>
  <c r="K21" i="1" l="1"/>
  <c r="M21" i="1"/>
  <c r="O21" i="1" s="1"/>
  <c r="H26" i="1"/>
  <c r="J26" i="1"/>
  <c r="L26" i="1"/>
  <c r="N26" i="1" s="1"/>
  <c r="J20" i="1"/>
  <c r="L20" i="1"/>
  <c r="M20" i="1" s="1"/>
  <c r="O28" i="1"/>
  <c r="O31" i="1" s="1"/>
  <c r="M26" i="1" l="1"/>
  <c r="O26" i="1" s="1"/>
  <c r="K26" i="1"/>
  <c r="N20" i="1"/>
  <c r="O20" i="1" s="1"/>
  <c r="K20" i="1"/>
  <c r="O34" i="1"/>
  <c r="O27" i="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<sst xmlns="http://schemas.openxmlformats.org/spreadsheetml/2006/main" count="59" uniqueCount="52">
  <si>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</si>
  <si>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</si>
  <si>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</si>
  <si>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</si>
  <si>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</si>
  <si>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</si>
  <si>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</si>
  <si>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</si>
  <si>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</si>
  <si>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</si>
  <si>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</si>
  <si>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</si>
  <si>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</si>
  <si>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</si>
  <si>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</si>
  <si>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</si>
  <si>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</si>
  <si>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</si>
  <si>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</si>
  <si>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</si>
  <si>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</si>
  <si>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</si>
  <si>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</si>
  <si>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</si>
  <si>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</si>
  <si>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</si>
  <si>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</si>
  <si>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</si>
  <si>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</si>
  <si>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</si>
  <si>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</si>
  <si>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</si>
  <si>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</si>
  <si>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</si>
  <si>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</si>
  <si>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</si>
  <si>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</si>
  <si>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</si>
  <si>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</si>
  <si>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</si>
  <si>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</si>
  <si>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</si>
  <si>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</si>
  <si>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</si>
  <si>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</si>
  <si>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SOFA DE DOS PUESTOS CON BRAZOS. Estructura en madera debidamente tratada,inmunizada y sellada - Abullonado con espuma de alta densidad
y tapizado en material y color pactado. Patas metalicas.</t>
  </si>
  <si>
    <t>SOFA O POLTRONA DE UN PUESTO. Estructura en madera debidamente tratada, inmunizada y sellada - Abullonado con espuma de alta densidad y tapizado en material y color pactado.
Medidas aprox. 0.80 x 0.80 x 0.75</t>
  </si>
  <si>
    <t>SOFA DE TRES PUESTOS. Estructura en madera debidamente tratada, inmunizada y sellada - Abullonado con espuma de alta densidad y tapizado en material y color pactado. Medidas aprox.
0.80 x 1.60 x 0.75</t>
  </si>
  <si>
    <t>SOFA CON BRAZOS . Estructura en madera debidamente tratada, inmunizada y sellada - Abullonado con espuma de alta densidad y tapizado en material y color pactado. Medidas aprox. 0.80 x 1.60 x 0.75</t>
  </si>
  <si>
    <t>MUEBLE EXHIBIDOR. Medidas aprox. 1.05 x 0.40 x 2.00h - Metalico terminado en pintura electrostatica - Decorados en formica.</t>
  </si>
  <si>
    <t>MUEBLE METALICO PARA VIDEOS. Con ocho entrepaáos y
puertas de vidrio - Medidas aprox. 0.90 x 0.20 x 1.90h -
decorados en formica.</t>
  </si>
  <si>
    <t>ESTANTE EN MADERA DE DOS CUERPOS. Medidas aprox.
1.50 x 0.30 x 2.00h - Con cuatro entrepaños graduable en cada cuerpo..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</si>
</sst>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zoomScale="70" zoomScaleNormal="70" zoomScaleSheetLayoutView="70" zoomScalePageLayoutView="55" workbookViewId="0">
      <selection activeCell="J13" sqref="J13"/>
    </sheetView>
  </sheetViews>
  <sheetFormatPr baseColWidth="10" defaultColWidth="11.5" defaultRowHeight="14.3" x14ac:dyDescent="0.25"/>
  <cols>
    <col min="1" max="1" width="13.375" style="9" customWidth="1"/>
    <col min="2" max="2" width="80.25" style="8" customWidth="1"/>
    <col min="3" max="3" width="21" style="8" customWidth="1"/>
    <col min="4" max="4" width="16.12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3" width="16.625" style="10" customWidth="1"/>
    <col min="14" max="14" width="14.625" style="10" customWidth="1"/>
    <col min="15" max="15" width="18.625" style="10" customWidth="1"/>
    <col min="16" max="16384" width="11.5" style="10"/>
  </cols>
  <sheetData>
    <row r="1" spans="1:15" x14ac:dyDescent="0.25">
      <c r="F1" s="9"/>
    </row>
    <row r="2" spans="1:15" ht="15.8" customHeight="1" x14ac:dyDescent="0.25">
      <c r="A2" s="64"/>
      <c r="B2" s="71" t="s">
        <v>0</v>
      </c>
      <c r="C2" s="71"/>
      <c r="D2" s="71"/>
      <c r="E2" s="71"/>
      <c r="F2" s="71"/>
      <c r="G2" s="71"/>
      <c r="H2" s="71"/>
      <c r="I2" s="71"/>
      <c r="J2" s="71"/>
      <c r="K2" s="71"/>
      <c r="L2" s="71"/>
      <c r="M2" s="71"/>
      <c r="N2" s="76" t="s">
        <v>37</v>
      </c>
      <c r="O2" s="76"/>
    </row>
    <row r="3" spans="1:15" ht="15.8"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4.95" customHeight="1" x14ac:dyDescent="0.25">
      <c r="A5" s="64"/>
      <c r="B5" s="71"/>
      <c r="C5" s="71"/>
      <c r="D5" s="71"/>
      <c r="E5" s="71"/>
      <c r="F5" s="71"/>
      <c r="G5" s="71"/>
      <c r="H5" s="71"/>
      <c r="I5" s="71"/>
      <c r="J5" s="71"/>
      <c r="K5" s="71"/>
      <c r="L5" s="71"/>
      <c r="M5" s="71"/>
      <c r="N5" s="76" t="s">
        <v>38</v>
      </c>
      <c r="O5" s="76"/>
    </row>
    <row r="7" spans="1:15" x14ac:dyDescent="0.25">
      <c r="A7" s="33" t="s">
        <v>39</v>
      </c>
    </row>
    <row r="8" spans="1:15" x14ac:dyDescent="0.25">
      <c r="A8" s="33"/>
    </row>
    <row r="9" spans="1:15" x14ac:dyDescent="0.25">
      <c r="A9" s="34" t="s">
        <v>29</v>
      </c>
    </row>
    <row r="10" spans="1:15" ht="25.5" customHeight="1" x14ac:dyDescent="0.25">
      <c r="A10" s="45" t="s">
        <v>28</v>
      </c>
      <c r="B10" s="45"/>
      <c r="C10" s="11"/>
      <c r="E10" s="12" t="s">
        <v>21</v>
      </c>
      <c r="F10" s="50"/>
      <c r="G10" s="51"/>
      <c r="K10" s="13" t="s">
        <v>16</v>
      </c>
      <c r="L10" s="52"/>
      <c r="M10" s="53"/>
      <c r="N10" s="54"/>
    </row>
    <row r="11" spans="1:15" ht="14.95" thickBot="1" x14ac:dyDescent="0.3">
      <c r="A11" s="35"/>
      <c r="B11" s="11"/>
      <c r="C11" s="11"/>
      <c r="E11" s="14"/>
      <c r="F11" s="14"/>
      <c r="G11" s="14"/>
      <c r="K11" s="15"/>
      <c r="L11" s="16"/>
      <c r="M11" s="16"/>
      <c r="N11" s="16"/>
    </row>
    <row r="12" spans="1:15" ht="30.75" customHeight="1" thickBot="1" x14ac:dyDescent="0.3">
      <c r="A12" s="65" t="s">
        <v>26</v>
      </c>
      <c r="B12" s="66"/>
      <c r="C12" s="17"/>
      <c r="D12" s="47" t="s">
        <v>17</v>
      </c>
      <c r="E12" s="48"/>
      <c r="F12" s="48"/>
      <c r="G12" s="49"/>
      <c r="H12" s="7"/>
      <c r="I12" s="25"/>
      <c r="J12" s="25"/>
      <c r="K12" s="15"/>
    </row>
    <row r="13" spans="1:15" ht="14.95" thickBot="1" x14ac:dyDescent="0.3">
      <c r="A13" s="67"/>
      <c r="B13" s="68"/>
      <c r="C13" s="17"/>
      <c r="D13" s="18"/>
      <c r="E13" s="14"/>
      <c r="F13" s="14"/>
      <c r="G13" s="14"/>
      <c r="K13" s="15"/>
    </row>
    <row r="14" spans="1:15" ht="30.1" customHeight="1" thickBot="1" x14ac:dyDescent="0.3">
      <c r="A14" s="67"/>
      <c r="B14" s="68"/>
      <c r="C14" s="17"/>
      <c r="D14" s="47" t="s">
        <v>18</v>
      </c>
      <c r="E14" s="48"/>
      <c r="F14" s="48"/>
      <c r="G14" s="49"/>
      <c r="H14" s="7"/>
      <c r="I14" s="25"/>
      <c r="J14" s="25"/>
      <c r="K14" s="15"/>
    </row>
    <row r="15" spans="1:15" ht="18.7" customHeight="1" thickBot="1" x14ac:dyDescent="0.3">
      <c r="A15" s="67"/>
      <c r="B15" s="68"/>
      <c r="C15" s="17"/>
      <c r="E15" s="14"/>
      <c r="F15" s="14"/>
      <c r="G15" s="14"/>
      <c r="K15" s="15"/>
    </row>
    <row r="16" spans="1:15" ht="23.95" customHeight="1" thickBot="1" x14ac:dyDescent="0.3">
      <c r="A16" s="69"/>
      <c r="B16" s="70"/>
      <c r="C16" s="17"/>
      <c r="D16" s="47" t="s">
        <v>22</v>
      </c>
      <c r="E16" s="48"/>
      <c r="F16" s="48"/>
      <c r="G16" s="49"/>
      <c r="H16" s="7"/>
      <c r="I16" s="25"/>
      <c r="J16" s="25"/>
      <c r="K16" s="15"/>
      <c r="L16" s="16"/>
      <c r="M16" s="16"/>
      <c r="N16" s="16"/>
    </row>
    <row r="17" spans="1:15" x14ac:dyDescent="0.25">
      <c r="A17" s="35"/>
      <c r="B17" s="11"/>
      <c r="C17" s="11"/>
      <c r="E17" s="14"/>
      <c r="F17" s="14"/>
      <c r="G17" s="14"/>
      <c r="K17" s="15"/>
      <c r="L17" s="16"/>
      <c r="M17" s="16"/>
      <c r="N17" s="16"/>
    </row>
    <row r="19" spans="1:15" s="21" customFormat="1" ht="111.75" customHeight="1" x14ac:dyDescent="0.25">
      <c r="A19" s="19" t="s">
        <v>27</v>
      </c>
      <c r="B19" s="19" t="s">
        <v>2</v>
      </c>
      <c r="C19" s="19" t="s">
        <v>19</v>
      </c>
      <c r="D19" s="19" t="s">
        <v>3</v>
      </c>
      <c r="E19" s="19" t="s">
        <v>23</v>
      </c>
      <c r="F19" s="20" t="s">
        <v>4</v>
      </c>
      <c r="G19" s="20" t="s">
        <v>25</v>
      </c>
      <c r="H19" s="20" t="s">
        <v>5</v>
      </c>
      <c r="I19" s="20" t="s">
        <v>31</v>
      </c>
      <c r="J19" s="20" t="s">
        <v>34</v>
      </c>
      <c r="K19" s="20" t="s">
        <v>6</v>
      </c>
      <c r="L19" s="20" t="s">
        <v>7</v>
      </c>
      <c r="M19" s="20" t="s">
        <v>8</v>
      </c>
      <c r="N19" s="20" t="s">
        <v>30</v>
      </c>
      <c r="O19" s="20" t="s">
        <v>9</v>
      </c>
    </row>
    <row r="20" spans="1:15" s="21" customFormat="1" ht="42.8" x14ac:dyDescent="0.25">
      <c r="A20" s="27">
        <v>1</v>
      </c>
      <c r="B20" s="77" t="s">
        <v>45</v>
      </c>
      <c r="C20" s="28"/>
      <c r="D20" s="22">
        <v>4</v>
      </c>
      <c r="E20" s="29" t="s">
        <v>44</v>
      </c>
      <c r="F20" s="30"/>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1" customFormat="1" ht="61.85" customHeight="1" x14ac:dyDescent="0.25">
      <c r="A21" s="37">
        <v>2</v>
      </c>
      <c r="B21" s="77" t="s">
        <v>46</v>
      </c>
      <c r="C21" s="28"/>
      <c r="D21" s="22">
        <v>4</v>
      </c>
      <c r="E21" s="29" t="s">
        <v>44</v>
      </c>
      <c r="F21" s="30"/>
      <c r="G21" s="24">
        <v>0</v>
      </c>
      <c r="H21" s="1">
        <f t="shared" ref="H21:H25" si="6">+ROUND(F21*G21,0)</f>
        <v>0</v>
      </c>
      <c r="I21" s="24">
        <v>0</v>
      </c>
      <c r="J21" s="1">
        <f t="shared" ref="J21:J25" si="7">ROUND(F21*I21,0)</f>
        <v>0</v>
      </c>
      <c r="K21" s="1">
        <f t="shared" ref="K21:K25" si="8">ROUND(F21+H21+J21,0)</f>
        <v>0</v>
      </c>
      <c r="L21" s="1">
        <f t="shared" ref="L21:L25" si="9">ROUND(F21*D21,0)</f>
        <v>0</v>
      </c>
      <c r="M21" s="1">
        <f t="shared" ref="M21:M25" si="10">ROUND(L21*G21,0)</f>
        <v>0</v>
      </c>
      <c r="N21" s="1">
        <f t="shared" ref="N21:N25" si="11">ROUND(L21*I21,0)</f>
        <v>0</v>
      </c>
      <c r="O21" s="2">
        <f t="shared" ref="O21:O25" si="12">ROUND(L21+N21+M21,0)</f>
        <v>0</v>
      </c>
    </row>
    <row r="22" spans="1:15" s="21" customFormat="1" ht="64.55" customHeight="1" x14ac:dyDescent="0.25">
      <c r="A22" s="27">
        <v>3</v>
      </c>
      <c r="B22" s="77" t="s">
        <v>47</v>
      </c>
      <c r="C22" s="28"/>
      <c r="D22" s="22">
        <v>1</v>
      </c>
      <c r="E22" s="29" t="s">
        <v>44</v>
      </c>
      <c r="F22" s="30"/>
      <c r="G22" s="24">
        <v>0</v>
      </c>
      <c r="H22" s="1">
        <f t="shared" si="6"/>
        <v>0</v>
      </c>
      <c r="I22" s="24">
        <v>0</v>
      </c>
      <c r="J22" s="1">
        <f t="shared" si="7"/>
        <v>0</v>
      </c>
      <c r="K22" s="1">
        <f t="shared" si="8"/>
        <v>0</v>
      </c>
      <c r="L22" s="1">
        <f t="shared" si="9"/>
        <v>0</v>
      </c>
      <c r="M22" s="1">
        <f t="shared" si="10"/>
        <v>0</v>
      </c>
      <c r="N22" s="1">
        <f t="shared" si="11"/>
        <v>0</v>
      </c>
      <c r="O22" s="2">
        <f t="shared" si="12"/>
        <v>0</v>
      </c>
    </row>
    <row r="23" spans="1:15" s="21" customFormat="1" ht="50.95" customHeight="1" x14ac:dyDescent="0.25">
      <c r="A23" s="27">
        <v>4</v>
      </c>
      <c r="B23" s="77" t="s">
        <v>48</v>
      </c>
      <c r="C23" s="28"/>
      <c r="D23" s="22">
        <v>2</v>
      </c>
      <c r="E23" s="29" t="s">
        <v>44</v>
      </c>
      <c r="F23" s="30"/>
      <c r="G23" s="24">
        <v>0</v>
      </c>
      <c r="H23" s="1">
        <f t="shared" si="6"/>
        <v>0</v>
      </c>
      <c r="I23" s="24">
        <v>0</v>
      </c>
      <c r="J23" s="1">
        <f t="shared" si="7"/>
        <v>0</v>
      </c>
      <c r="K23" s="1">
        <f t="shared" si="8"/>
        <v>0</v>
      </c>
      <c r="L23" s="1">
        <f t="shared" si="9"/>
        <v>0</v>
      </c>
      <c r="M23" s="1">
        <f t="shared" si="10"/>
        <v>0</v>
      </c>
      <c r="N23" s="1">
        <f t="shared" si="11"/>
        <v>0</v>
      </c>
      <c r="O23" s="2">
        <f t="shared" si="12"/>
        <v>0</v>
      </c>
    </row>
    <row r="24" spans="1:15" s="21" customFormat="1" ht="42.15" customHeight="1" x14ac:dyDescent="0.25">
      <c r="A24" s="27">
        <v>5</v>
      </c>
      <c r="B24" s="77" t="s">
        <v>49</v>
      </c>
      <c r="C24" s="28"/>
      <c r="D24" s="22">
        <v>1</v>
      </c>
      <c r="E24" s="29" t="s">
        <v>44</v>
      </c>
      <c r="F24" s="30"/>
      <c r="G24" s="24">
        <v>0</v>
      </c>
      <c r="H24" s="1">
        <f t="shared" si="6"/>
        <v>0</v>
      </c>
      <c r="I24" s="24">
        <v>0</v>
      </c>
      <c r="J24" s="1">
        <f t="shared" si="7"/>
        <v>0</v>
      </c>
      <c r="K24" s="1">
        <f t="shared" si="8"/>
        <v>0</v>
      </c>
      <c r="L24" s="1">
        <f t="shared" si="9"/>
        <v>0</v>
      </c>
      <c r="M24" s="1">
        <f t="shared" si="10"/>
        <v>0</v>
      </c>
      <c r="N24" s="1">
        <f t="shared" si="11"/>
        <v>0</v>
      </c>
      <c r="O24" s="2">
        <f t="shared" si="12"/>
        <v>0</v>
      </c>
    </row>
    <row r="25" spans="1:15" s="21" customFormat="1" ht="50.95" customHeight="1" x14ac:dyDescent="0.25">
      <c r="A25" s="27">
        <v>6</v>
      </c>
      <c r="B25" s="77" t="s">
        <v>50</v>
      </c>
      <c r="C25" s="28"/>
      <c r="D25" s="22">
        <v>1</v>
      </c>
      <c r="E25" s="29" t="s">
        <v>44</v>
      </c>
      <c r="F25" s="30"/>
      <c r="G25" s="24">
        <v>0</v>
      </c>
      <c r="H25" s="1">
        <f t="shared" si="6"/>
        <v>0</v>
      </c>
      <c r="I25" s="24">
        <v>0</v>
      </c>
      <c r="J25" s="1">
        <f t="shared" si="7"/>
        <v>0</v>
      </c>
      <c r="K25" s="1">
        <f t="shared" si="8"/>
        <v>0</v>
      </c>
      <c r="L25" s="1">
        <f t="shared" si="9"/>
        <v>0</v>
      </c>
      <c r="M25" s="1">
        <f t="shared" si="10"/>
        <v>0</v>
      </c>
      <c r="N25" s="1">
        <f t="shared" si="11"/>
        <v>0</v>
      </c>
      <c r="O25" s="2">
        <f t="shared" si="12"/>
        <v>0</v>
      </c>
    </row>
    <row r="26" spans="1:15" s="21" customFormat="1" ht="38.75" customHeight="1" x14ac:dyDescent="0.25">
      <c r="A26" s="38">
        <v>7</v>
      </c>
      <c r="B26" s="77" t="s">
        <v>51</v>
      </c>
      <c r="C26" s="28"/>
      <c r="D26" s="22">
        <v>1</v>
      </c>
      <c r="E26" s="29" t="s">
        <v>44</v>
      </c>
      <c r="F26" s="30"/>
      <c r="G26" s="24">
        <v>0</v>
      </c>
      <c r="H26" s="1">
        <f t="shared" ref="H26" si="13">+ROUND(F26*G26,0)</f>
        <v>0</v>
      </c>
      <c r="I26" s="24">
        <v>0</v>
      </c>
      <c r="J26" s="1">
        <f t="shared" ref="J26" si="14">ROUND(F26*I26,0)</f>
        <v>0</v>
      </c>
      <c r="K26" s="1">
        <f t="shared" ref="K26" si="15">ROUND(F26+H26+J26,0)</f>
        <v>0</v>
      </c>
      <c r="L26" s="1">
        <f t="shared" ref="L26" si="16">ROUND(F26*D26,0)</f>
        <v>0</v>
      </c>
      <c r="M26" s="1">
        <f t="shared" ref="M26" si="17">ROUND(L26*G26,0)</f>
        <v>0</v>
      </c>
      <c r="N26" s="1">
        <f t="shared" ref="N26" si="18">ROUND(L26*I26,0)</f>
        <v>0</v>
      </c>
      <c r="O26" s="2">
        <f t="shared" ref="O26" si="19">ROUND(L26+N26+M26,0)</f>
        <v>0</v>
      </c>
    </row>
    <row r="27" spans="1:15" s="21" customFormat="1" ht="41.95" customHeight="1" thickBot="1" x14ac:dyDescent="0.25">
      <c r="A27" s="17"/>
      <c r="B27" s="57"/>
      <c r="C27" s="57"/>
      <c r="D27" s="57"/>
      <c r="E27" s="57"/>
      <c r="F27" s="57"/>
      <c r="G27" s="57"/>
      <c r="H27" s="57"/>
      <c r="I27" s="57"/>
      <c r="J27" s="57"/>
      <c r="K27" s="57"/>
      <c r="L27" s="57"/>
      <c r="M27" s="58" t="s">
        <v>35</v>
      </c>
      <c r="N27" s="58"/>
      <c r="O27" s="26">
        <f>SUMIF(G:G,0%,L:L)</f>
        <v>0</v>
      </c>
    </row>
    <row r="28" spans="1:15" s="21" customFormat="1" ht="39.1" customHeight="1" thickBot="1" x14ac:dyDescent="0.25">
      <c r="A28" s="43" t="s">
        <v>24</v>
      </c>
      <c r="B28" s="44"/>
      <c r="C28" s="44"/>
      <c r="D28" s="44"/>
      <c r="E28" s="44"/>
      <c r="F28" s="44"/>
      <c r="G28" s="44"/>
      <c r="H28" s="44"/>
      <c r="I28" s="44"/>
      <c r="J28" s="44"/>
      <c r="K28" s="44"/>
      <c r="L28" s="44"/>
      <c r="M28" s="59" t="s">
        <v>10</v>
      </c>
      <c r="N28" s="59"/>
      <c r="O28" s="4">
        <f>SUMIF(G:G,5%,L:L)</f>
        <v>0</v>
      </c>
    </row>
    <row r="29" spans="1:15" s="21" customFormat="1" ht="30.1" customHeight="1" x14ac:dyDescent="0.2">
      <c r="A29" s="39" t="s">
        <v>42</v>
      </c>
      <c r="B29" s="40"/>
      <c r="C29" s="40"/>
      <c r="D29" s="40"/>
      <c r="E29" s="40"/>
      <c r="F29" s="40"/>
      <c r="G29" s="40"/>
      <c r="H29" s="40"/>
      <c r="I29" s="40"/>
      <c r="J29" s="40"/>
      <c r="K29" s="40"/>
      <c r="L29" s="41"/>
      <c r="M29" s="59" t="s">
        <v>11</v>
      </c>
      <c r="N29" s="59"/>
      <c r="O29" s="4">
        <f>SUMIF(G:G,19%,L:L)</f>
        <v>0</v>
      </c>
    </row>
    <row r="30" spans="1:15" s="21" customFormat="1" ht="30.1" customHeight="1" x14ac:dyDescent="0.25">
      <c r="A30" s="42"/>
      <c r="B30" s="42"/>
      <c r="C30" s="42"/>
      <c r="D30" s="42"/>
      <c r="E30" s="42"/>
      <c r="F30" s="42"/>
      <c r="G30" s="42"/>
      <c r="H30" s="42"/>
      <c r="I30" s="42"/>
      <c r="J30" s="42"/>
      <c r="K30" s="42"/>
      <c r="L30" s="42"/>
      <c r="M30" s="60" t="s">
        <v>7</v>
      </c>
      <c r="N30" s="61"/>
      <c r="O30" s="5">
        <f>SUM(O27:O29)</f>
        <v>0</v>
      </c>
    </row>
    <row r="31" spans="1:15" s="21" customFormat="1" ht="30.1" customHeight="1" x14ac:dyDescent="0.2">
      <c r="A31" s="42"/>
      <c r="B31" s="42"/>
      <c r="C31" s="42"/>
      <c r="D31" s="42"/>
      <c r="E31" s="42"/>
      <c r="F31" s="42"/>
      <c r="G31" s="42"/>
      <c r="H31" s="42"/>
      <c r="I31" s="42"/>
      <c r="J31" s="42"/>
      <c r="K31" s="42"/>
      <c r="L31" s="42"/>
      <c r="M31" s="62" t="s">
        <v>12</v>
      </c>
      <c r="N31" s="63"/>
      <c r="O31" s="6">
        <f>ROUND(O28*5%,0)</f>
        <v>0</v>
      </c>
    </row>
    <row r="32" spans="1:15" s="21" customFormat="1" ht="30.1" customHeight="1" x14ac:dyDescent="0.2">
      <c r="A32" s="42"/>
      <c r="B32" s="42"/>
      <c r="C32" s="42"/>
      <c r="D32" s="42"/>
      <c r="E32" s="42"/>
      <c r="F32" s="42"/>
      <c r="G32" s="42"/>
      <c r="H32" s="42"/>
      <c r="I32" s="42"/>
      <c r="J32" s="42"/>
      <c r="K32" s="42"/>
      <c r="L32" s="42"/>
      <c r="M32" s="62" t="s">
        <v>13</v>
      </c>
      <c r="N32" s="63"/>
      <c r="O32" s="4">
        <f>ROUND(O29*19%,0)</f>
        <v>0</v>
      </c>
    </row>
    <row r="33" spans="1:15" s="21" customFormat="1" ht="30.1" customHeight="1" x14ac:dyDescent="0.25">
      <c r="A33" s="42"/>
      <c r="B33" s="42"/>
      <c r="C33" s="42"/>
      <c r="D33" s="42"/>
      <c r="E33" s="42"/>
      <c r="F33" s="42"/>
      <c r="G33" s="42"/>
      <c r="H33" s="42"/>
      <c r="I33" s="42"/>
      <c r="J33" s="42"/>
      <c r="K33" s="42"/>
      <c r="L33" s="42"/>
      <c r="M33" s="60" t="s">
        <v>14</v>
      </c>
      <c r="N33" s="61"/>
      <c r="O33" s="5">
        <f>SUM(O31:O32)</f>
        <v>0</v>
      </c>
    </row>
    <row r="34" spans="1:15" s="21" customFormat="1" ht="30.1" customHeight="1" x14ac:dyDescent="0.2">
      <c r="A34" s="42"/>
      <c r="B34" s="42"/>
      <c r="C34" s="42"/>
      <c r="D34" s="42"/>
      <c r="E34" s="42"/>
      <c r="F34" s="42"/>
      <c r="G34" s="42"/>
      <c r="H34" s="42"/>
      <c r="I34" s="42"/>
      <c r="J34" s="42"/>
      <c r="K34" s="42"/>
      <c r="L34" s="42"/>
      <c r="M34" s="74" t="s">
        <v>33</v>
      </c>
      <c r="N34" s="75"/>
      <c r="O34" s="4">
        <f>SUMIF(I:I,8%,N:N)</f>
        <v>0</v>
      </c>
    </row>
    <row r="35" spans="1:15" s="21" customFormat="1" ht="37.549999999999997" customHeight="1" x14ac:dyDescent="0.25">
      <c r="A35" s="42"/>
      <c r="B35" s="42"/>
      <c r="C35" s="42"/>
      <c r="D35" s="42"/>
      <c r="E35" s="42"/>
      <c r="F35" s="42"/>
      <c r="G35" s="42"/>
      <c r="H35" s="42"/>
      <c r="I35" s="42"/>
      <c r="J35" s="42"/>
      <c r="K35" s="42"/>
      <c r="L35" s="42"/>
      <c r="M35" s="72" t="s">
        <v>32</v>
      </c>
      <c r="N35" s="73"/>
      <c r="O35" s="5">
        <f>SUM(O34)</f>
        <v>0</v>
      </c>
    </row>
    <row r="36" spans="1:15" s="21" customFormat="1" ht="44.35" customHeight="1" x14ac:dyDescent="0.25">
      <c r="A36" s="42"/>
      <c r="B36" s="42"/>
      <c r="C36" s="42"/>
      <c r="D36" s="42"/>
      <c r="E36" s="42"/>
      <c r="F36" s="42"/>
      <c r="G36" s="42"/>
      <c r="H36" s="42"/>
      <c r="I36" s="42"/>
      <c r="J36" s="42"/>
      <c r="K36" s="42"/>
      <c r="L36" s="42"/>
      <c r="M36" s="72" t="s">
        <v>15</v>
      </c>
      <c r="N36" s="73"/>
      <c r="O36" s="5">
        <f>+O30+O33+O35</f>
        <v>0</v>
      </c>
    </row>
    <row r="39" spans="1:15" x14ac:dyDescent="0.25">
      <c r="B39" s="32"/>
      <c r="C39" s="32"/>
    </row>
    <row r="40" spans="1:15" x14ac:dyDescent="0.25">
      <c r="B40" s="55"/>
      <c r="C40" s="55"/>
    </row>
    <row r="41" spans="1:15" ht="14.95" thickBot="1" x14ac:dyDescent="0.3">
      <c r="B41" s="56"/>
      <c r="C41" s="56"/>
    </row>
    <row r="42" spans="1:15" x14ac:dyDescent="0.25">
      <c r="B42" s="46" t="s">
        <v>20</v>
      </c>
      <c r="C42" s="46"/>
    </row>
    <row r="44" spans="1:15" x14ac:dyDescent="0.25">
      <c r="A44" s="36" t="s">
        <v>43</v>
      </c>
    </row>
    <row r="45" spans="1:15" x14ac:dyDescent="0.25">
      <c r="I45" s="31"/>
    </row>
  </sheetData>
  <sheetProtection algorithmName="SHA-512" hashValue="gR8X3XTmJPTHj78FhHSKA6WLQT92dDv2vZFtg2Wj19nl2XXuAzx0VXXUmDfZXhsSHLTdXD3DLqeZxc/Zre7XQg==" saltValue="Igo5nCuJjWZbb4wRr31yGw==" spinCount="100000" sheet="1" formatCells="0" formatColumns="0" formatRows="0" insertColumns="0" insertRows="0" insertHyperlinks="0" deleteColumns="0" deleteRows="0" sort="0" autoFilter="0" pivotTables="0"/>
  <mergeCells count="30">
    <mergeCell ref="M33:N33"/>
    <mergeCell ref="M36:N36"/>
    <mergeCell ref="M34:N34"/>
    <mergeCell ref="M35:N35"/>
    <mergeCell ref="N2:O2"/>
    <mergeCell ref="N3:O3"/>
    <mergeCell ref="N4:O4"/>
    <mergeCell ref="N5:O5"/>
    <mergeCell ref="A2:A5"/>
    <mergeCell ref="D12:G12"/>
    <mergeCell ref="A12:B16"/>
    <mergeCell ref="B2:M2"/>
    <mergeCell ref="B3:M3"/>
    <mergeCell ref="B4:M5"/>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s>
  <dataValidations count="1">
    <dataValidation type="whole" allowBlank="1" showInputMessage="1" showErrorMessage="1" sqref="F20:F2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microsoft.com/office/infopath/2007/PartnerControls"/>
    <ds:schemaRef ds:uri="http://www.w3.org/XML/1998/namespace"/>
    <ds:schemaRef ds:uri="http://purl.org/dc/elements/1.1/"/>
    <ds:schemaRef ds:uri="8e2a4ddb-55b4-4487-b2cb-514bc0fbe095"/>
    <ds:schemaRef ds:uri="http://schemas.microsoft.com/office/2006/metadata/properties"/>
    <ds:schemaRef ds:uri="http://schemas.microsoft.com/office/2006/documentManagement/types"/>
    <ds:schemaRef ds:uri="http://schemas.openxmlformats.org/package/2006/metadata/core-properties"/>
    <ds:schemaRef ds:uri="http://purl.org/dc/dcmitype/"/>
    <ds:schemaRef ds:uri="f77f2dd4-ab50-435b-ab4d-6167261064db"/>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2023-09-07T16:38:27Z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