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OneDrive - UNIVERSIDAD DE CUNDINAMARCA\Documentos\VIGENCIA 2023\PROCESOS\2023\10 OCTUBRE\F-CD-363\PUBLICAR\"/>
    </mc:Choice>
  </mc:AlternateContent>
  <bookViews>
    <workbookView xWindow="0" yWindow="0" windowWidth="19200" windowHeight="7050"/>
  </bookViews>
  <sheets>
    <sheet name="Hoja1" sheetId="1" r:id="rId1"/>
    <sheet name="Hoja2" sheetId="2" state="hidden" r:id="rId2"/>
  </sheets>
  <definedNames>
    <definedName name="_xlnm.Print_Area" localSheetId="0">Hoja1!$A$1:$O$39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1" i="1" l="1"/>
  <c r="J21" i="1"/>
  <c r="H21" i="1"/>
  <c r="K21" i="1" l="1"/>
  <c r="N21" i="1"/>
  <c r="M21" i="1"/>
  <c r="H20" i="1"/>
  <c r="O21" i="1" l="1"/>
  <c r="J20" i="1"/>
  <c r="L20" i="1"/>
  <c r="M20" i="1" s="1"/>
  <c r="O23" i="1"/>
  <c r="O26" i="1" s="1"/>
  <c r="N20" i="1" l="1"/>
  <c r="O20" i="1" s="1"/>
  <c r="K20" i="1"/>
  <c r="O29" i="1"/>
  <c r="O22" i="1"/>
  <c r="O30" i="1" l="1"/>
  <c r="O24" i="1" l="1"/>
  <c r="O27" i="1" l="1"/>
  <c r="O28" i="1" s="1"/>
  <c r="O25" i="1"/>
  <c r="O31"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<sst xmlns="http://schemas.openxmlformats.org/spreadsheetml/2006/main" count="49" uniqueCount="47">
  <si>
    <t>MACROPROCESO DE APOYO</t>
  </si>
  <si>
    <t>CÓDIGO: ABSr125</t>
  </si>
  <si>
    <t xml:space="preserve">PROCESO GESTIÓN BIENES Y SERVICIOS </t>
  </si>
  <si>
    <t>VERSIÓN: 3</t>
  </si>
  <si>
    <t>COTIZACIÓN PARA PROCESOS DE BIENES Y/O SERVICIOS</t>
  </si>
  <si>
    <t>VIGENCIA: 2022-07-27</t>
  </si>
  <si>
    <t>PÁGINA 1 DE 1</t>
  </si>
  <si>
    <t>32.1</t>
  </si>
  <si>
    <t>FECHA DE ELABORACIÓN:</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</si>
  <si>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</si>
  <si>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 xml:space="preserve">COTIZANTE: </t>
  </si>
  <si>
    <t>NIT. Y/O C.C.</t>
  </si>
  <si>
    <t>TIPO DE CONTRIBUYENTE
 (Seleccione una de las siguientes opciones)</t>
  </si>
  <si>
    <t>PERSONAS NATURALES  NO RESPONSABLES DE IVA</t>
  </si>
  <si>
    <t>PERSONAS NATURALES  RESPONSABLES DE IVA</t>
  </si>
  <si>
    <t>PERSONAS JURÍDICAS</t>
  </si>
  <si>
    <t xml:space="preserve">ÍTEM </t>
  </si>
  <si>
    <t>ESPECIFICACIONES TÉCNICAS DE LOS BIENES Y/O SERVICIOS REQUERIDOS</t>
  </si>
  <si>
    <t>MARCAS</t>
  </si>
  <si>
    <t xml:space="preserve">CANTIDAD </t>
  </si>
  <si>
    <t>UNIDAD DE MEDIDA</t>
  </si>
  <si>
    <t>VALOR UNITARIO</t>
  </si>
  <si>
    <t xml:space="preserve">PORCENTAJE DE IVA </t>
  </si>
  <si>
    <t xml:space="preserve">VALOR  IVA </t>
  </si>
  <si>
    <t>PORCENTAJE DE IMPUESTO NACIONAL AL CONSUMO –INC</t>
  </si>
  <si>
    <t>VALOR IMPUESTO NACIONAL AL CONSUMO –INC</t>
  </si>
  <si>
    <t xml:space="preserve">VALOR TOTAL UNITARIO </t>
  </si>
  <si>
    <t>SUBTOTAL</t>
  </si>
  <si>
    <t>IVA</t>
  </si>
  <si>
    <t>IMPUESTO NACIONAL AL CONSUMO –INC</t>
  </si>
  <si>
    <t>TOTAL</t>
  </si>
  <si>
    <t>UNIDAD</t>
  </si>
  <si>
    <t>VALOR NO GRAVADO IVA 
(TARIFA 0%)</t>
  </si>
  <si>
    <t>ASPECTOS OBLIGATORIOS A TENER EN CUENTA</t>
  </si>
  <si>
    <t>VALOR GRAVADO IVA 5%</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</si>
  <si>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</si>
  <si>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VALOR GRAVADO IVA 19%</t>
  </si>
  <si>
    <t>IVA 5%</t>
  </si>
  <si>
    <t>IVA 19 %</t>
  </si>
  <si>
    <t xml:space="preserve">TOTAL IVA </t>
  </si>
  <si>
    <t>IMPUESTO NACIONAL AL CONSUMO –INC  8%</t>
  </si>
  <si>
    <t>TOTAL IMPUESTO NACIONAL AL CONSUMO –INC</t>
  </si>
  <si>
    <t>TOTAL OFERTA</t>
  </si>
  <si>
    <t xml:space="preserve">FIRMA REPRESENTANTE LEGAL Y/O PERSONA NATURAL </t>
  </si>
  <si>
    <t>32.1-41</t>
  </si>
  <si>
    <t>MEDIDOR LÁSER CON BLUETOOTH, ALCANCE DE
MEDICIÓN DE 100 METROS, VISOR DE CÁMARA DIGITAL CON FUNCIÓN DE ZOOM PARA MEDIR CON PRECISIÓN GRANDES DISTANCIAS, PROTECCIÓN CONTRA EL POLVO Y AGUA, INCLUYE 2 PILAS AA, CORREA Y FORRO DE PROTECCION - GARANTIA DE 12 MESES.</t>
  </si>
  <si>
    <t>CÁMARA RESOLUCIÓN 6K, RESISTENTE Y SUMERGIBLE HASTA 5 M, AVANZADO AUDIO ESTÉREO Y DE 360° DE 6 MICRÓFONOS, INCLUYE UNA , PANTALLA TACTIL, INCLUYE UN ESTUCHE DE CÁMARA, UNA BATERÍA RECARGABLE, UN SOPORTE ADHESIVO CURVO, 2 LENTES PROTECTORAS, 2 TAPAS DE LENTE, UNA BOLSA DE MICROFIBRA, UNA HEBILLA DE MONTAJE, UN TORNILLO Y UN CABLE USB-C – GARANTIA 12 MESES.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</si>
</sst>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5">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Border="1" applyAlignment="1" applyProtection="1">
      <alignment horizontal="center" vertical="center" wrapText="1"/>
      <protection hidden="1"/>
    </xf>
    <xf numFmtId="1" fontId="12" fillId="35" borderId="1" xfId="3" applyNumberFormat="1" applyFont="1" applyFill="1" applyBorder="1" applyAlignment="1" applyProtection="1">
      <alignment horizontal="center" vertical="center"/>
      <protection locked="0"/>
    </xf>
    <xf numFmtId="3" fontId="1" fillId="2" borderId="0" xfId="0" applyNumberFormat="1" applyFont="1" applyFill="1" applyProtection="1">
      <protection hidden="1"/>
    </xf>
    <xf numFmtId="0" fontId="1" fillId="2" borderId="0" xfId="0" applyFont="1" applyFill="1" applyProtection="1">
      <protection locked="0"/>
    </xf>
    <xf numFmtId="0" fontId="1" fillId="0" borderId="1" xfId="0" applyFont="1" applyBorder="1" applyAlignment="1" applyProtection="1">
      <alignment vertical="center" wrapText="1"/>
      <protection hidden="1"/>
    </xf>
    <xf numFmtId="0" fontId="1" fillId="0" borderId="1" xfId="0" applyFont="1" applyBorder="1" applyAlignment="1" applyProtection="1">
      <alignment horizontal="left"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locked="0"/>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0"/>
  <sheetViews>
    <sheetView tabSelected="1" zoomScale="80" zoomScaleNormal="80" zoomScaleSheetLayoutView="70" zoomScalePageLayoutView="55" workbookViewId="0">
      <selection activeCell="H16" sqref="H16"/>
    </sheetView>
  </sheetViews>
  <sheetFormatPr baseColWidth="10" defaultColWidth="11.42578125" defaultRowHeight="15" x14ac:dyDescent="0.25"/>
  <cols>
    <col min="1" max="1" width="13.28515625" style="8" customWidth="1"/>
    <col min="2" max="2" width="56.57031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44"/>
      <c r="B2" s="54" t="s">
        <v>0</v>
      </c>
      <c r="C2" s="54"/>
      <c r="D2" s="54"/>
      <c r="E2" s="54"/>
      <c r="F2" s="54"/>
      <c r="G2" s="54"/>
      <c r="H2" s="54"/>
      <c r="I2" s="54"/>
      <c r="J2" s="54"/>
      <c r="K2" s="54"/>
      <c r="L2" s="54"/>
      <c r="M2" s="54"/>
      <c r="N2" s="43" t="s">
        <v>1</v>
      </c>
      <c r="O2" s="43"/>
    </row>
    <row r="3" spans="1:15" ht="15.75" customHeight="1" x14ac:dyDescent="0.25">
      <c r="A3" s="44"/>
      <c r="B3" s="54" t="s">
        <v>2</v>
      </c>
      <c r="C3" s="54"/>
      <c r="D3" s="54"/>
      <c r="E3" s="54"/>
      <c r="F3" s="54"/>
      <c r="G3" s="54"/>
      <c r="H3" s="54"/>
      <c r="I3" s="54"/>
      <c r="J3" s="54"/>
      <c r="K3" s="54"/>
      <c r="L3" s="54"/>
      <c r="M3" s="54"/>
      <c r="N3" s="43" t="s">
        <v>3</v>
      </c>
      <c r="O3" s="43"/>
    </row>
    <row r="4" spans="1:15" ht="16.5" customHeight="1" x14ac:dyDescent="0.25">
      <c r="A4" s="44"/>
      <c r="B4" s="54" t="s">
        <v>4</v>
      </c>
      <c r="C4" s="54"/>
      <c r="D4" s="54"/>
      <c r="E4" s="54"/>
      <c r="F4" s="54"/>
      <c r="G4" s="54"/>
      <c r="H4" s="54"/>
      <c r="I4" s="54"/>
      <c r="J4" s="54"/>
      <c r="K4" s="54"/>
      <c r="L4" s="54"/>
      <c r="M4" s="54"/>
      <c r="N4" s="43" t="s">
        <v>5</v>
      </c>
      <c r="O4" s="43"/>
    </row>
    <row r="5" spans="1:15" ht="15" customHeight="1" x14ac:dyDescent="0.25">
      <c r="A5" s="44"/>
      <c r="B5" s="54"/>
      <c r="C5" s="54"/>
      <c r="D5" s="54"/>
      <c r="E5" s="54"/>
      <c r="F5" s="54"/>
      <c r="G5" s="54"/>
      <c r="H5" s="54"/>
      <c r="I5" s="54"/>
      <c r="J5" s="54"/>
      <c r="K5" s="54"/>
      <c r="L5" s="54"/>
      <c r="M5" s="54"/>
      <c r="N5" s="43" t="s">
        <v>6</v>
      </c>
      <c r="O5" s="43"/>
    </row>
    <row r="7" spans="1:15" x14ac:dyDescent="0.25">
      <c r="A7" s="11" t="s">
        <v>7</v>
      </c>
    </row>
    <row r="8" spans="1:15" x14ac:dyDescent="0.25">
      <c r="A8" s="11"/>
    </row>
    <row r="9" spans="1:15" x14ac:dyDescent="0.25">
      <c r="A9" s="12" t="s">
        <v>8</v>
      </c>
    </row>
    <row r="10" spans="1:15" ht="25.5" customHeight="1" x14ac:dyDescent="0.25">
      <c r="A10" s="61" t="s">
        <v>9</v>
      </c>
      <c r="B10" s="61"/>
      <c r="C10" s="13"/>
      <c r="E10" s="14" t="s">
        <v>10</v>
      </c>
      <c r="F10" s="63"/>
      <c r="G10" s="64"/>
      <c r="K10" s="15" t="s">
        <v>11</v>
      </c>
      <c r="L10" s="65"/>
      <c r="M10" s="66"/>
      <c r="N10" s="67"/>
    </row>
    <row r="11" spans="1:15" ht="15.75" thickBot="1" x14ac:dyDescent="0.3">
      <c r="A11" s="13"/>
      <c r="B11" s="13"/>
      <c r="C11" s="13"/>
      <c r="E11" s="16"/>
      <c r="F11" s="16"/>
      <c r="G11" s="16"/>
      <c r="K11" s="17"/>
      <c r="L11" s="18"/>
      <c r="M11" s="18"/>
      <c r="N11" s="18"/>
    </row>
    <row r="12" spans="1:15" ht="30.75" customHeight="1" thickBot="1" x14ac:dyDescent="0.3">
      <c r="A12" s="48" t="s">
        <v>12</v>
      </c>
      <c r="B12" s="49"/>
      <c r="C12" s="19"/>
      <c r="D12" s="45" t="s">
        <v>13</v>
      </c>
      <c r="E12" s="46"/>
      <c r="F12" s="46"/>
      <c r="G12" s="47"/>
      <c r="H12" s="7"/>
      <c r="I12" s="27"/>
      <c r="J12" s="27"/>
      <c r="K12" s="17"/>
    </row>
    <row r="13" spans="1:15" ht="15.75" thickBot="1" x14ac:dyDescent="0.3">
      <c r="A13" s="50"/>
      <c r="B13" s="51"/>
      <c r="C13" s="19"/>
      <c r="D13" s="18"/>
      <c r="E13" s="16"/>
      <c r="F13" s="16"/>
      <c r="G13" s="16"/>
      <c r="K13" s="17"/>
    </row>
    <row r="14" spans="1:15" ht="30" customHeight="1" thickBot="1" x14ac:dyDescent="0.3">
      <c r="A14" s="50"/>
      <c r="B14" s="51"/>
      <c r="C14" s="19"/>
      <c r="D14" s="45" t="s">
        <v>14</v>
      </c>
      <c r="E14" s="46"/>
      <c r="F14" s="46"/>
      <c r="G14" s="47"/>
      <c r="H14" s="7"/>
      <c r="I14" s="27"/>
      <c r="J14" s="27"/>
      <c r="K14" s="17"/>
    </row>
    <row r="15" spans="1:15" ht="18.75" customHeight="1" thickBot="1" x14ac:dyDescent="0.3">
      <c r="A15" s="50"/>
      <c r="B15" s="51"/>
      <c r="C15" s="19"/>
      <c r="E15" s="16"/>
      <c r="F15" s="16"/>
      <c r="G15" s="16"/>
      <c r="K15" s="17"/>
    </row>
    <row r="16" spans="1:15" ht="24" customHeight="1" thickBot="1" x14ac:dyDescent="0.3">
      <c r="A16" s="52"/>
      <c r="B16" s="53"/>
      <c r="C16" s="19"/>
      <c r="D16" s="45" t="s">
        <v>15</v>
      </c>
      <c r="E16" s="46"/>
      <c r="F16" s="46"/>
      <c r="G16" s="47"/>
      <c r="H16" s="7"/>
      <c r="I16" s="27"/>
      <c r="J16" s="27"/>
      <c r="K16" s="17"/>
      <c r="L16" s="18"/>
      <c r="M16" s="18"/>
      <c r="N16" s="18"/>
    </row>
    <row r="17" spans="1:15" x14ac:dyDescent="0.25">
      <c r="A17" s="13"/>
      <c r="B17" s="13"/>
      <c r="C17" s="13"/>
      <c r="E17" s="16"/>
      <c r="F17" s="16"/>
      <c r="G17" s="16"/>
      <c r="K17" s="17"/>
      <c r="L17" s="18"/>
      <c r="M17" s="18"/>
      <c r="N17" s="18"/>
    </row>
    <row r="19" spans="1:15" s="22" customFormat="1" ht="111.75" customHeight="1" x14ac:dyDescent="0.25">
      <c r="A19" s="20" t="s">
        <v>16</v>
      </c>
      <c r="B19" s="20" t="s">
        <v>17</v>
      </c>
      <c r="C19" s="20" t="s">
        <v>18</v>
      </c>
      <c r="D19" s="20" t="s">
        <v>19</v>
      </c>
      <c r="E19" s="20" t="s">
        <v>20</v>
      </c>
      <c r="F19" s="21" t="s">
        <v>21</v>
      </c>
      <c r="G19" s="21" t="s">
        <v>22</v>
      </c>
      <c r="H19" s="21" t="s">
        <v>23</v>
      </c>
      <c r="I19" s="21" t="s">
        <v>24</v>
      </c>
      <c r="J19" s="21" t="s">
        <v>25</v>
      </c>
      <c r="K19" s="21" t="s">
        <v>26</v>
      </c>
      <c r="L19" s="21" t="s">
        <v>27</v>
      </c>
      <c r="M19" s="21" t="s">
        <v>28</v>
      </c>
      <c r="N19" s="21" t="s">
        <v>29</v>
      </c>
      <c r="O19" s="21" t="s">
        <v>30</v>
      </c>
    </row>
    <row r="20" spans="1:15" s="22" customFormat="1" ht="123" customHeight="1" x14ac:dyDescent="0.25">
      <c r="A20" s="29">
        <v>1</v>
      </c>
      <c r="B20" s="36" t="s">
        <v>45</v>
      </c>
      <c r="C20" s="30"/>
      <c r="D20" s="23">
        <v>1</v>
      </c>
      <c r="E20" s="31" t="s">
        <v>31</v>
      </c>
      <c r="F20" s="32"/>
      <c r="G20" s="26">
        <v>0</v>
      </c>
      <c r="H20" s="1">
        <f>+ROUND(F20*G20,0)</f>
        <v>0</v>
      </c>
      <c r="I20" s="26">
        <v>0</v>
      </c>
      <c r="J20" s="1">
        <f t="shared" ref="J20:J21" si="0">ROUND(F20*I20,0)</f>
        <v>0</v>
      </c>
      <c r="K20" s="1">
        <f t="shared" ref="K20:K21" si="1">ROUND(F20+H20+J20,0)</f>
        <v>0</v>
      </c>
      <c r="L20" s="1">
        <f t="shared" ref="L20:L21" si="2">ROUND(F20*D20,0)</f>
        <v>0</v>
      </c>
      <c r="M20" s="1">
        <f t="shared" ref="M20:M21" si="3">ROUND(L20*G20,0)</f>
        <v>0</v>
      </c>
      <c r="N20" s="1">
        <f t="shared" ref="N20:N21" si="4">ROUND(L20*I20,0)</f>
        <v>0</v>
      </c>
      <c r="O20" s="2">
        <f t="shared" ref="O20:O21" si="5">ROUND(L20+N20+M20,0)</f>
        <v>0</v>
      </c>
    </row>
    <row r="21" spans="1:15" s="22" customFormat="1" ht="146.25" customHeight="1" x14ac:dyDescent="0.25">
      <c r="A21" s="29">
        <v>2</v>
      </c>
      <c r="B21" s="35" t="s">
        <v>46</v>
      </c>
      <c r="C21" s="30"/>
      <c r="D21" s="23">
        <v>1</v>
      </c>
      <c r="E21" s="31" t="s">
        <v>31</v>
      </c>
      <c r="F21" s="32"/>
      <c r="G21" s="26">
        <v>0</v>
      </c>
      <c r="H21" s="1">
        <f>+ROUND(F21*G21,0)</f>
        <v>0</v>
      </c>
      <c r="I21" s="26">
        <v>0</v>
      </c>
      <c r="J21" s="1">
        <f t="shared" si="0"/>
        <v>0</v>
      </c>
      <c r="K21" s="1">
        <f t="shared" si="1"/>
        <v>0</v>
      </c>
      <c r="L21" s="1">
        <f t="shared" si="2"/>
        <v>0</v>
      </c>
      <c r="M21" s="1">
        <f t="shared" si="3"/>
        <v>0</v>
      </c>
      <c r="N21" s="1">
        <f t="shared" si="4"/>
        <v>0</v>
      </c>
      <c r="O21" s="2">
        <f t="shared" si="5"/>
        <v>0</v>
      </c>
    </row>
    <row r="22" spans="1:15" s="22" customFormat="1" ht="42" customHeight="1" thickBot="1" x14ac:dyDescent="0.25">
      <c r="A22" s="19"/>
      <c r="B22" s="70"/>
      <c r="C22" s="70"/>
      <c r="D22" s="70"/>
      <c r="E22" s="70"/>
      <c r="F22" s="70"/>
      <c r="G22" s="70"/>
      <c r="H22" s="70"/>
      <c r="I22" s="70"/>
      <c r="J22" s="70"/>
      <c r="K22" s="70"/>
      <c r="L22" s="70"/>
      <c r="M22" s="71" t="s">
        <v>32</v>
      </c>
      <c r="N22" s="71"/>
      <c r="O22" s="28">
        <f>SUMIF(G:G,0%,L:L)</f>
        <v>0</v>
      </c>
    </row>
    <row r="23" spans="1:15" s="22" customFormat="1" ht="39" customHeight="1" thickBot="1" x14ac:dyDescent="0.25">
      <c r="A23" s="59" t="s">
        <v>33</v>
      </c>
      <c r="B23" s="60"/>
      <c r="C23" s="60"/>
      <c r="D23" s="60"/>
      <c r="E23" s="60"/>
      <c r="F23" s="60"/>
      <c r="G23" s="60"/>
      <c r="H23" s="60"/>
      <c r="I23" s="60"/>
      <c r="J23" s="60"/>
      <c r="K23" s="60"/>
      <c r="L23" s="60"/>
      <c r="M23" s="72" t="s">
        <v>34</v>
      </c>
      <c r="N23" s="72"/>
      <c r="O23" s="4">
        <f>SUMIF(G:G,5%,L:L)</f>
        <v>0</v>
      </c>
    </row>
    <row r="24" spans="1:15" s="22" customFormat="1" ht="30" customHeight="1" x14ac:dyDescent="0.2">
      <c r="A24" s="55" t="s">
        <v>35</v>
      </c>
      <c r="B24" s="56"/>
      <c r="C24" s="56"/>
      <c r="D24" s="56"/>
      <c r="E24" s="56"/>
      <c r="F24" s="56"/>
      <c r="G24" s="56"/>
      <c r="H24" s="56"/>
      <c r="I24" s="56"/>
      <c r="J24" s="56"/>
      <c r="K24" s="56"/>
      <c r="L24" s="57"/>
      <c r="M24" s="72" t="s">
        <v>36</v>
      </c>
      <c r="N24" s="72"/>
      <c r="O24" s="4">
        <f>SUMIF(G:G,19%,L:L)</f>
        <v>0</v>
      </c>
    </row>
    <row r="25" spans="1:15" s="22" customFormat="1" ht="30" customHeight="1" x14ac:dyDescent="0.2">
      <c r="A25" s="58"/>
      <c r="B25" s="58"/>
      <c r="C25" s="58"/>
      <c r="D25" s="58"/>
      <c r="E25" s="58"/>
      <c r="F25" s="58"/>
      <c r="G25" s="58"/>
      <c r="H25" s="58"/>
      <c r="I25" s="58"/>
      <c r="J25" s="58"/>
      <c r="K25" s="58"/>
      <c r="L25" s="58"/>
      <c r="M25" s="37" t="s">
        <v>27</v>
      </c>
      <c r="N25" s="38"/>
      <c r="O25" s="5">
        <f>SUM(O22:O24)</f>
        <v>0</v>
      </c>
    </row>
    <row r="26" spans="1:15" s="22" customFormat="1" ht="30" customHeight="1" x14ac:dyDescent="0.2">
      <c r="A26" s="58"/>
      <c r="B26" s="58"/>
      <c r="C26" s="58"/>
      <c r="D26" s="58"/>
      <c r="E26" s="58"/>
      <c r="F26" s="58"/>
      <c r="G26" s="58"/>
      <c r="H26" s="58"/>
      <c r="I26" s="58"/>
      <c r="J26" s="58"/>
      <c r="K26" s="58"/>
      <c r="L26" s="58"/>
      <c r="M26" s="73" t="s">
        <v>37</v>
      </c>
      <c r="N26" s="74"/>
      <c r="O26" s="6">
        <f>ROUND(O23*5%,0)</f>
        <v>0</v>
      </c>
    </row>
    <row r="27" spans="1:15" s="22" customFormat="1" ht="30" customHeight="1" x14ac:dyDescent="0.2">
      <c r="A27" s="58"/>
      <c r="B27" s="58"/>
      <c r="C27" s="58"/>
      <c r="D27" s="58"/>
      <c r="E27" s="58"/>
      <c r="F27" s="58"/>
      <c r="G27" s="58"/>
      <c r="H27" s="58"/>
      <c r="I27" s="58"/>
      <c r="J27" s="58"/>
      <c r="K27" s="58"/>
      <c r="L27" s="58"/>
      <c r="M27" s="73" t="s">
        <v>38</v>
      </c>
      <c r="N27" s="74"/>
      <c r="O27" s="4">
        <f>ROUND(O24*19%,0)</f>
        <v>0</v>
      </c>
    </row>
    <row r="28" spans="1:15" s="22" customFormat="1" ht="30" customHeight="1" x14ac:dyDescent="0.2">
      <c r="A28" s="58"/>
      <c r="B28" s="58"/>
      <c r="C28" s="58"/>
      <c r="D28" s="58"/>
      <c r="E28" s="58"/>
      <c r="F28" s="58"/>
      <c r="G28" s="58"/>
      <c r="H28" s="58"/>
      <c r="I28" s="58"/>
      <c r="J28" s="58"/>
      <c r="K28" s="58"/>
      <c r="L28" s="58"/>
      <c r="M28" s="37" t="s">
        <v>39</v>
      </c>
      <c r="N28" s="38"/>
      <c r="O28" s="5">
        <f>SUM(O26:O27)</f>
        <v>0</v>
      </c>
    </row>
    <row r="29" spans="1:15" s="22" customFormat="1" ht="30" customHeight="1" x14ac:dyDescent="0.2">
      <c r="A29" s="58"/>
      <c r="B29" s="58"/>
      <c r="C29" s="58"/>
      <c r="D29" s="58"/>
      <c r="E29" s="58"/>
      <c r="F29" s="58"/>
      <c r="G29" s="58"/>
      <c r="H29" s="58"/>
      <c r="I29" s="58"/>
      <c r="J29" s="58"/>
      <c r="K29" s="58"/>
      <c r="L29" s="58"/>
      <c r="M29" s="41" t="s">
        <v>40</v>
      </c>
      <c r="N29" s="42"/>
      <c r="O29" s="4">
        <f>SUMIF(I:I,8%,N:N)</f>
        <v>0</v>
      </c>
    </row>
    <row r="30" spans="1:15" s="22" customFormat="1" ht="37.5" customHeight="1" x14ac:dyDescent="0.2">
      <c r="A30" s="58"/>
      <c r="B30" s="58"/>
      <c r="C30" s="58"/>
      <c r="D30" s="58"/>
      <c r="E30" s="58"/>
      <c r="F30" s="58"/>
      <c r="G30" s="58"/>
      <c r="H30" s="58"/>
      <c r="I30" s="58"/>
      <c r="J30" s="58"/>
      <c r="K30" s="58"/>
      <c r="L30" s="58"/>
      <c r="M30" s="39" t="s">
        <v>41</v>
      </c>
      <c r="N30" s="40"/>
      <c r="O30" s="5">
        <f>SUM(O29)</f>
        <v>0</v>
      </c>
    </row>
    <row r="31" spans="1:15" s="22" customFormat="1" ht="44.25" customHeight="1" x14ac:dyDescent="0.2">
      <c r="A31" s="58"/>
      <c r="B31" s="58"/>
      <c r="C31" s="58"/>
      <c r="D31" s="58"/>
      <c r="E31" s="58"/>
      <c r="F31" s="58"/>
      <c r="G31" s="58"/>
      <c r="H31" s="58"/>
      <c r="I31" s="58"/>
      <c r="J31" s="58"/>
      <c r="K31" s="58"/>
      <c r="L31" s="58"/>
      <c r="M31" s="39" t="s">
        <v>42</v>
      </c>
      <c r="N31" s="40"/>
      <c r="O31" s="5">
        <f>+O25+O28+O30</f>
        <v>0</v>
      </c>
    </row>
    <row r="34" spans="1:9" x14ac:dyDescent="0.25">
      <c r="B34" s="34"/>
      <c r="C34" s="34"/>
    </row>
    <row r="35" spans="1:9" x14ac:dyDescent="0.25">
      <c r="B35" s="68"/>
      <c r="C35" s="68"/>
    </row>
    <row r="36" spans="1:9" ht="15.75" thickBot="1" x14ac:dyDescent="0.3">
      <c r="B36" s="69"/>
      <c r="C36" s="69"/>
    </row>
    <row r="37" spans="1:9" x14ac:dyDescent="0.25">
      <c r="B37" s="62" t="s">
        <v>43</v>
      </c>
      <c r="C37" s="62"/>
    </row>
    <row r="39" spans="1:9" x14ac:dyDescent="0.25">
      <c r="A39" s="24" t="s">
        <v>44</v>
      </c>
    </row>
    <row r="40" spans="1:9" x14ac:dyDescent="0.25">
      <c r="I40" s="33"/>
    </row>
  </sheetData>
  <sheetProtection algorithmName="SHA-512" hashValue="yROPZ6pMyIvJNQiCBSrrDYR2fZRlkpWRYR8unsc+X5pAZqAGfv8BXQNP8+t7kwtGSjV9Dx34h2Mzl7XChB0BcA==" saltValue="GCBk+rqk+/RoGQqKH4x2oA==" spinCount="100000" sheet="1" scenarios="1" selectLockedCells="1"/>
  <mergeCells count="30">
    <mergeCell ref="A24:L31"/>
    <mergeCell ref="A23:L23"/>
    <mergeCell ref="A10:B10"/>
    <mergeCell ref="B37:C37"/>
    <mergeCell ref="D14:G14"/>
    <mergeCell ref="D16:G16"/>
    <mergeCell ref="F10:G10"/>
    <mergeCell ref="L10:N10"/>
    <mergeCell ref="B35:C36"/>
    <mergeCell ref="B22:L22"/>
    <mergeCell ref="M22:N22"/>
    <mergeCell ref="M23:N23"/>
    <mergeCell ref="M24:N24"/>
    <mergeCell ref="M25:N25"/>
    <mergeCell ref="M26:N26"/>
    <mergeCell ref="M27:N27"/>
    <mergeCell ref="A2:A5"/>
    <mergeCell ref="D12:G12"/>
    <mergeCell ref="A12:B16"/>
    <mergeCell ref="B2:M2"/>
    <mergeCell ref="B3:M3"/>
    <mergeCell ref="B4:M5"/>
    <mergeCell ref="M28:N28"/>
    <mergeCell ref="M31:N31"/>
    <mergeCell ref="M29:N29"/>
    <mergeCell ref="M30:N30"/>
    <mergeCell ref="N2:O2"/>
    <mergeCell ref="N3:O3"/>
    <mergeCell ref="N4:O4"/>
    <mergeCell ref="N5:O5"/>
  </mergeCells>
  <dataValidations count="1">
    <dataValidation type="whole" allowBlank="1" showInputMessage="1" showErrorMessage="1" sqref="F20:F21">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G20:G21</xm:sqref>
        </x14:dataValidation>
        <x14:dataValidation type="list" allowBlank="1" showInputMessage="1" showErrorMessage="1">
          <x14:formula1>
            <xm:f>Hoja2!$F$7:$F$8</xm:f>
          </x14:formula1>
          <xm:sqref>I20:I21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ColWidth="11.42578125" defaultRowHeight="15" x14ac:dyDescent="0.25"/>
  <sheetData>
    <row r="7" spans="4:6" x14ac:dyDescent="0.25">
      <c r="D7" s="3">
        <v>0</v>
      </c>
      <c r="F7" s="25">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6" ma:contentTypeDescription="Create a new document." ma:contentTypeScope="" ma:versionID="60b7753d23551b14c55649795ef8f48d">
  <xsd:schema xmlns:xsd="http://www.w3.org/2001/XMLSchema" xmlns:xs="http://www.w3.org/2001/XMLSchema" xmlns:p="http://schemas.microsoft.com/office/2006/metadata/properties" xmlns:ns1="http://schemas.microsoft.com/sharepoint/v3" xmlns:ns3="8e2a4ddb-55b4-4487-b2cb-514bc0fbe095" xmlns:ns4="f77f2dd4-ab50-435b-ab4d-6167261064db" targetNamespace="http://schemas.microsoft.com/office/2006/metadata/properties" ma:root="true" ma:fieldsID="28a0fb2741e97655dda298724db9992a" ns1:_="" ns3:_="" ns4:_="">
    <xsd:import namespace="http://schemas.microsoft.com/sharepoint/v3"/>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element ref="ns1:_ip_UnifiedCompliancePolicyProperties" minOccurs="0"/>
                <xsd:element ref="ns1:_ip_UnifiedCompliancePolicyUIAction" minOccurs="0"/>
                <xsd:element ref="ns4:MediaServiceSearchProperties" minOccurs="0"/>
                <xsd:element ref="ns4:_activity" minOccurs="0"/>
                <xsd:element ref="ns4: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21" nillable="true" ma:displayName="MediaServiceSearchProperties" ma:hidden="true" ma:internalName="MediaServiceSearchProperties" ma:readOnly="true">
      <xsd:simpleType>
        <xsd:restriction base="dms:Note"/>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_activity xmlns="f77f2dd4-ab50-435b-ab4d-6167261064db" xsi:nil="true"/>
  </documentManagement>
</p:properties>
</file>

<file path=customXml/itemProps1.xml><?xml version="1.0" encoding="utf-8"?>
<ds:datastoreItem xmlns:ds="http://schemas.openxmlformats.org/officeDocument/2006/customXml" ds:itemID="{4D4A3649-78BA-405F-A991-C4966E3FF2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564083AE-2A34-40CD-86CF-CD8A8FEF5E61}">
  <ds:schemaRefs>
    <ds:schemaRef ds:uri="http://schemas.microsoft.com/office/2006/documentManagement/types"/>
    <ds:schemaRef ds:uri="8e2a4ddb-55b4-4487-b2cb-514bc0fbe095"/>
    <ds:schemaRef ds:uri="http://schemas.microsoft.com/sharepoint/v3"/>
    <ds:schemaRef ds:uri="http://purl.org/dc/elements/1.1/"/>
    <ds:schemaRef ds:uri="http://www.w3.org/XML/1998/namespace"/>
    <ds:schemaRef ds:uri="http://purl.org/dc/terms/"/>
    <ds:schemaRef ds:uri="http://schemas.microsoft.com/office/infopath/2007/PartnerControls"/>
    <ds:schemaRef ds:uri="http://schemas.microsoft.com/office/2006/metadata/properties"/>
    <ds:schemaRef ds:uri="http://schemas.openxmlformats.org/package/2006/metadata/core-properties"/>
    <ds:schemaRef ds:uri="f77f2dd4-ab50-435b-ab4d-6167261064db"/>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HERNAN DARIO GONZALEZ MOLINA</dc:creator>
  <cp:keywords/>
  <dc:description/>
  <cp:lastModifiedBy>GIOVANA ASTRID MOLINA RIVERA</cp:lastModifiedBy>
  <cp:revision/>
  <dcterms:created xsi:type="dcterms:W3CDTF">2017-04-28T13:22:52Z</dcterms:created>
  <dcterms:modified xsi:type="dcterms:W3CDTF">2023-10-11T16:40:34Z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