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F-CD-361 MANT. EQ. FOTOC. E IMPRES/PUBLICACION/"/>
    </mc:Choice>
  </mc:AlternateContent>
  <xr:revisionPtr revIDLastSave="18" documentId="11_974A543C08DC4D1607F5E484306A2DC7CD9D4EC1" xr6:coauthVersionLast="47" xr6:coauthVersionMax="47" xr10:uidLastSave="{BCA62A60-B665-4C97-968F-A432A0A0DB10}"/>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Hoja1!$A$1:$O$228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0" i="1" l="1"/>
  <c r="N52" i="1"/>
  <c r="N64" i="1"/>
  <c r="N76" i="1"/>
  <c r="N88" i="1"/>
  <c r="N100" i="1"/>
  <c r="N112" i="1"/>
  <c r="N124" i="1"/>
  <c r="N136" i="1"/>
  <c r="N148" i="1"/>
  <c r="N160" i="1"/>
  <c r="N172" i="1"/>
  <c r="N184" i="1"/>
  <c r="N196" i="1"/>
  <c r="N208" i="1"/>
  <c r="M40" i="1"/>
  <c r="M44" i="1"/>
  <c r="M52" i="1"/>
  <c r="M56" i="1"/>
  <c r="M64" i="1"/>
  <c r="M68" i="1"/>
  <c r="M76" i="1"/>
  <c r="M80" i="1"/>
  <c r="M88" i="1"/>
  <c r="M92" i="1"/>
  <c r="M100" i="1"/>
  <c r="M104" i="1"/>
  <c r="M112" i="1"/>
  <c r="M116" i="1"/>
  <c r="M124" i="1"/>
  <c r="M128" i="1"/>
  <c r="M136" i="1"/>
  <c r="M140" i="1"/>
  <c r="M148" i="1"/>
  <c r="M152" i="1"/>
  <c r="M160" i="1"/>
  <c r="M164" i="1"/>
  <c r="M172" i="1"/>
  <c r="M176" i="1"/>
  <c r="M184" i="1"/>
  <c r="M188" i="1"/>
  <c r="M196" i="1"/>
  <c r="M200" i="1"/>
  <c r="M208" i="1"/>
  <c r="L34" i="1"/>
  <c r="L35" i="1"/>
  <c r="L36" i="1"/>
  <c r="L37" i="1"/>
  <c r="L38" i="1"/>
  <c r="N38" i="1" s="1"/>
  <c r="L39" i="1"/>
  <c r="N39" i="1" s="1"/>
  <c r="L40" i="1"/>
  <c r="O40" i="1" s="1"/>
  <c r="L41" i="1"/>
  <c r="N41" i="1" s="1"/>
  <c r="L42" i="1"/>
  <c r="M42" i="1" s="1"/>
  <c r="L43" i="1"/>
  <c r="M43" i="1" s="1"/>
  <c r="L44" i="1"/>
  <c r="N44" i="1" s="1"/>
  <c r="L45" i="1"/>
  <c r="M45" i="1" s="1"/>
  <c r="L46" i="1"/>
  <c r="L47" i="1"/>
  <c r="L48" i="1"/>
  <c r="L49" i="1"/>
  <c r="L50" i="1"/>
  <c r="N50" i="1" s="1"/>
  <c r="L51" i="1"/>
  <c r="N51" i="1" s="1"/>
  <c r="L52" i="1"/>
  <c r="O52" i="1" s="1"/>
  <c r="L53" i="1"/>
  <c r="N53" i="1" s="1"/>
  <c r="L54" i="1"/>
  <c r="M54" i="1" s="1"/>
  <c r="L55" i="1"/>
  <c r="M55" i="1" s="1"/>
  <c r="L56" i="1"/>
  <c r="N56" i="1" s="1"/>
  <c r="L57" i="1"/>
  <c r="M57" i="1" s="1"/>
  <c r="L58" i="1"/>
  <c r="L59" i="1"/>
  <c r="L60" i="1"/>
  <c r="M60" i="1" s="1"/>
  <c r="L61" i="1"/>
  <c r="L62" i="1"/>
  <c r="N62" i="1" s="1"/>
  <c r="L63" i="1"/>
  <c r="N63" i="1" s="1"/>
  <c r="L64" i="1"/>
  <c r="O64" i="1" s="1"/>
  <c r="L65" i="1"/>
  <c r="N65" i="1" s="1"/>
  <c r="L66" i="1"/>
  <c r="M66" i="1" s="1"/>
  <c r="L67" i="1"/>
  <c r="M67" i="1" s="1"/>
  <c r="L68" i="1"/>
  <c r="N68" i="1" s="1"/>
  <c r="L69" i="1"/>
  <c r="M69" i="1" s="1"/>
  <c r="L70" i="1"/>
  <c r="L71" i="1"/>
  <c r="L72" i="1"/>
  <c r="L73" i="1"/>
  <c r="L74" i="1"/>
  <c r="N74" i="1" s="1"/>
  <c r="L75" i="1"/>
  <c r="N75" i="1" s="1"/>
  <c r="L76" i="1"/>
  <c r="O76" i="1" s="1"/>
  <c r="L77" i="1"/>
  <c r="N77" i="1" s="1"/>
  <c r="L78" i="1"/>
  <c r="M78" i="1" s="1"/>
  <c r="L79" i="1"/>
  <c r="M79" i="1" s="1"/>
  <c r="L80" i="1"/>
  <c r="L81" i="1"/>
  <c r="M81" i="1" s="1"/>
  <c r="L82" i="1"/>
  <c r="L83" i="1"/>
  <c r="L84" i="1"/>
  <c r="L85" i="1"/>
  <c r="L86" i="1"/>
  <c r="N86" i="1" s="1"/>
  <c r="L87" i="1"/>
  <c r="N87" i="1" s="1"/>
  <c r="L88" i="1"/>
  <c r="O88" i="1" s="1"/>
  <c r="L89" i="1"/>
  <c r="N89" i="1" s="1"/>
  <c r="L90" i="1"/>
  <c r="M90" i="1" s="1"/>
  <c r="L91" i="1"/>
  <c r="M91" i="1" s="1"/>
  <c r="L92" i="1"/>
  <c r="N92" i="1" s="1"/>
  <c r="L93" i="1"/>
  <c r="M93" i="1" s="1"/>
  <c r="L94" i="1"/>
  <c r="L95" i="1"/>
  <c r="L96" i="1"/>
  <c r="L97" i="1"/>
  <c r="L98" i="1"/>
  <c r="N98" i="1" s="1"/>
  <c r="L99" i="1"/>
  <c r="N99" i="1" s="1"/>
  <c r="L100" i="1"/>
  <c r="O100" i="1" s="1"/>
  <c r="L101" i="1"/>
  <c r="N101" i="1" s="1"/>
  <c r="L102" i="1"/>
  <c r="M102" i="1" s="1"/>
  <c r="L103" i="1"/>
  <c r="M103" i="1" s="1"/>
  <c r="L104" i="1"/>
  <c r="N104" i="1" s="1"/>
  <c r="L105" i="1"/>
  <c r="M105" i="1" s="1"/>
  <c r="L106" i="1"/>
  <c r="L107" i="1"/>
  <c r="L108" i="1"/>
  <c r="L109" i="1"/>
  <c r="L110" i="1"/>
  <c r="N110" i="1" s="1"/>
  <c r="L111" i="1"/>
  <c r="N111" i="1" s="1"/>
  <c r="L112" i="1"/>
  <c r="O112" i="1" s="1"/>
  <c r="L113" i="1"/>
  <c r="N113" i="1" s="1"/>
  <c r="L114" i="1"/>
  <c r="M114" i="1" s="1"/>
  <c r="L115" i="1"/>
  <c r="M115" i="1" s="1"/>
  <c r="L116" i="1"/>
  <c r="L117" i="1"/>
  <c r="M117" i="1" s="1"/>
  <c r="L118" i="1"/>
  <c r="L119" i="1"/>
  <c r="L120" i="1"/>
  <c r="L121" i="1"/>
  <c r="L122" i="1"/>
  <c r="N122" i="1" s="1"/>
  <c r="L123" i="1"/>
  <c r="N123" i="1" s="1"/>
  <c r="L124" i="1"/>
  <c r="O124" i="1" s="1"/>
  <c r="L125" i="1"/>
  <c r="N125" i="1" s="1"/>
  <c r="L126" i="1"/>
  <c r="M126" i="1" s="1"/>
  <c r="L127" i="1"/>
  <c r="M127" i="1" s="1"/>
  <c r="L128" i="1"/>
  <c r="N128" i="1" s="1"/>
  <c r="O128" i="1" s="1"/>
  <c r="L129" i="1"/>
  <c r="M129" i="1" s="1"/>
  <c r="L130" i="1"/>
  <c r="L131" i="1"/>
  <c r="L132" i="1"/>
  <c r="L133" i="1"/>
  <c r="L134" i="1"/>
  <c r="N134" i="1" s="1"/>
  <c r="L135" i="1"/>
  <c r="N135" i="1" s="1"/>
  <c r="L136" i="1"/>
  <c r="O136" i="1" s="1"/>
  <c r="L137" i="1"/>
  <c r="N137" i="1" s="1"/>
  <c r="L138" i="1"/>
  <c r="M138" i="1" s="1"/>
  <c r="L139" i="1"/>
  <c r="M139" i="1" s="1"/>
  <c r="L140" i="1"/>
  <c r="N140" i="1" s="1"/>
  <c r="L141" i="1"/>
  <c r="M141" i="1" s="1"/>
  <c r="L142" i="1"/>
  <c r="L143" i="1"/>
  <c r="L144" i="1"/>
  <c r="L145" i="1"/>
  <c r="L146" i="1"/>
  <c r="N146" i="1" s="1"/>
  <c r="L147" i="1"/>
  <c r="N147" i="1" s="1"/>
  <c r="L148" i="1"/>
  <c r="O148" i="1" s="1"/>
  <c r="L149" i="1"/>
  <c r="N149" i="1" s="1"/>
  <c r="L150" i="1"/>
  <c r="M150" i="1" s="1"/>
  <c r="L151" i="1"/>
  <c r="M151" i="1" s="1"/>
  <c r="L152" i="1"/>
  <c r="L153" i="1"/>
  <c r="M153" i="1" s="1"/>
  <c r="L154" i="1"/>
  <c r="L155" i="1"/>
  <c r="L156" i="1"/>
  <c r="L157" i="1"/>
  <c r="L158" i="1"/>
  <c r="N158" i="1" s="1"/>
  <c r="L159" i="1"/>
  <c r="N159" i="1" s="1"/>
  <c r="L160" i="1"/>
  <c r="O160" i="1" s="1"/>
  <c r="L161" i="1"/>
  <c r="N161" i="1" s="1"/>
  <c r="L162" i="1"/>
  <c r="M162" i="1" s="1"/>
  <c r="L163" i="1"/>
  <c r="M163" i="1" s="1"/>
  <c r="L164" i="1"/>
  <c r="N164" i="1" s="1"/>
  <c r="L165" i="1"/>
  <c r="M165" i="1" s="1"/>
  <c r="L166" i="1"/>
  <c r="L167" i="1"/>
  <c r="L168" i="1"/>
  <c r="L169" i="1"/>
  <c r="L170" i="1"/>
  <c r="N170" i="1" s="1"/>
  <c r="L171" i="1"/>
  <c r="N171" i="1" s="1"/>
  <c r="L172" i="1"/>
  <c r="O172" i="1" s="1"/>
  <c r="L173" i="1"/>
  <c r="N173" i="1" s="1"/>
  <c r="L174" i="1"/>
  <c r="M174" i="1" s="1"/>
  <c r="L175" i="1"/>
  <c r="M175" i="1" s="1"/>
  <c r="L176" i="1"/>
  <c r="N176" i="1" s="1"/>
  <c r="L177" i="1"/>
  <c r="M177" i="1" s="1"/>
  <c r="L178" i="1"/>
  <c r="L179" i="1"/>
  <c r="L180" i="1"/>
  <c r="L181" i="1"/>
  <c r="L182" i="1"/>
  <c r="N182" i="1" s="1"/>
  <c r="L183" i="1"/>
  <c r="N183" i="1" s="1"/>
  <c r="L184" i="1"/>
  <c r="O184" i="1" s="1"/>
  <c r="L185" i="1"/>
  <c r="N185" i="1" s="1"/>
  <c r="L186" i="1"/>
  <c r="M186" i="1" s="1"/>
  <c r="L187" i="1"/>
  <c r="M187" i="1" s="1"/>
  <c r="L188" i="1"/>
  <c r="N188" i="1" s="1"/>
  <c r="L189" i="1"/>
  <c r="M189" i="1" s="1"/>
  <c r="L190" i="1"/>
  <c r="L191" i="1"/>
  <c r="L192" i="1"/>
  <c r="L193" i="1"/>
  <c r="L194" i="1"/>
  <c r="N194" i="1" s="1"/>
  <c r="L195" i="1"/>
  <c r="N195" i="1" s="1"/>
  <c r="L196" i="1"/>
  <c r="O196" i="1" s="1"/>
  <c r="L197" i="1"/>
  <c r="N197" i="1" s="1"/>
  <c r="L198" i="1"/>
  <c r="M198" i="1" s="1"/>
  <c r="L199" i="1"/>
  <c r="M199" i="1" s="1"/>
  <c r="L200" i="1"/>
  <c r="L201" i="1"/>
  <c r="M201" i="1" s="1"/>
  <c r="L202" i="1"/>
  <c r="L203" i="1"/>
  <c r="L204" i="1"/>
  <c r="L205" i="1"/>
  <c r="L206" i="1"/>
  <c r="N206" i="1" s="1"/>
  <c r="L207" i="1"/>
  <c r="N207" i="1" s="1"/>
  <c r="L208" i="1"/>
  <c r="O208" i="1" s="1"/>
  <c r="L209" i="1"/>
  <c r="N209" i="1" s="1"/>
  <c r="K40" i="1"/>
  <c r="K52" i="1"/>
  <c r="K64" i="1"/>
  <c r="K76" i="1"/>
  <c r="K88" i="1"/>
  <c r="K100" i="1"/>
  <c r="K112" i="1"/>
  <c r="K124" i="1"/>
  <c r="K136" i="1"/>
  <c r="K148" i="1"/>
  <c r="K160" i="1"/>
  <c r="K172" i="1"/>
  <c r="K184" i="1"/>
  <c r="K196" i="1"/>
  <c r="K208"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H34" i="1"/>
  <c r="K34" i="1" s="1"/>
  <c r="H35" i="1"/>
  <c r="K35" i="1" s="1"/>
  <c r="H36" i="1"/>
  <c r="K36" i="1" s="1"/>
  <c r="H37" i="1"/>
  <c r="K37" i="1" s="1"/>
  <c r="H38" i="1"/>
  <c r="K38" i="1" s="1"/>
  <c r="H39" i="1"/>
  <c r="K39" i="1" s="1"/>
  <c r="H40" i="1"/>
  <c r="H41" i="1"/>
  <c r="K41" i="1" s="1"/>
  <c r="H42" i="1"/>
  <c r="K42" i="1" s="1"/>
  <c r="H43" i="1"/>
  <c r="K43" i="1" s="1"/>
  <c r="H44" i="1"/>
  <c r="K44" i="1" s="1"/>
  <c r="H45" i="1"/>
  <c r="K45" i="1" s="1"/>
  <c r="H46" i="1"/>
  <c r="K46" i="1" s="1"/>
  <c r="H47" i="1"/>
  <c r="K47" i="1" s="1"/>
  <c r="H48" i="1"/>
  <c r="K48" i="1" s="1"/>
  <c r="H49" i="1"/>
  <c r="K49" i="1" s="1"/>
  <c r="H50" i="1"/>
  <c r="K50" i="1" s="1"/>
  <c r="H51" i="1"/>
  <c r="K51" i="1" s="1"/>
  <c r="H52" i="1"/>
  <c r="H53" i="1"/>
  <c r="K53" i="1" s="1"/>
  <c r="H54" i="1"/>
  <c r="K54" i="1" s="1"/>
  <c r="H55" i="1"/>
  <c r="K55" i="1" s="1"/>
  <c r="H56" i="1"/>
  <c r="K56" i="1" s="1"/>
  <c r="H57" i="1"/>
  <c r="K57" i="1" s="1"/>
  <c r="H58" i="1"/>
  <c r="K58" i="1" s="1"/>
  <c r="H59" i="1"/>
  <c r="K59" i="1" s="1"/>
  <c r="H60" i="1"/>
  <c r="K60" i="1" s="1"/>
  <c r="H61" i="1"/>
  <c r="K61" i="1" s="1"/>
  <c r="H62" i="1"/>
  <c r="K62" i="1" s="1"/>
  <c r="H63" i="1"/>
  <c r="K63" i="1" s="1"/>
  <c r="H64" i="1"/>
  <c r="H65" i="1"/>
  <c r="K65" i="1" s="1"/>
  <c r="H66" i="1"/>
  <c r="K66" i="1" s="1"/>
  <c r="H67" i="1"/>
  <c r="K67" i="1" s="1"/>
  <c r="H68" i="1"/>
  <c r="K68" i="1" s="1"/>
  <c r="H69" i="1"/>
  <c r="K69" i="1" s="1"/>
  <c r="H70" i="1"/>
  <c r="K70" i="1" s="1"/>
  <c r="H71" i="1"/>
  <c r="K71" i="1" s="1"/>
  <c r="H72" i="1"/>
  <c r="K72" i="1" s="1"/>
  <c r="H73" i="1"/>
  <c r="K73" i="1" s="1"/>
  <c r="H74" i="1"/>
  <c r="K74" i="1" s="1"/>
  <c r="H75" i="1"/>
  <c r="K75" i="1" s="1"/>
  <c r="H76" i="1"/>
  <c r="H77" i="1"/>
  <c r="K77" i="1" s="1"/>
  <c r="H78" i="1"/>
  <c r="K78" i="1" s="1"/>
  <c r="H79" i="1"/>
  <c r="K79" i="1" s="1"/>
  <c r="H80" i="1"/>
  <c r="K80" i="1" s="1"/>
  <c r="H81" i="1"/>
  <c r="K81" i="1" s="1"/>
  <c r="H82" i="1"/>
  <c r="K82" i="1" s="1"/>
  <c r="H83" i="1"/>
  <c r="K83" i="1" s="1"/>
  <c r="H84" i="1"/>
  <c r="K84" i="1" s="1"/>
  <c r="H85" i="1"/>
  <c r="K85" i="1" s="1"/>
  <c r="H86" i="1"/>
  <c r="K86" i="1" s="1"/>
  <c r="H87" i="1"/>
  <c r="K87" i="1" s="1"/>
  <c r="H88" i="1"/>
  <c r="H89" i="1"/>
  <c r="K89" i="1" s="1"/>
  <c r="H90" i="1"/>
  <c r="K90" i="1" s="1"/>
  <c r="H91" i="1"/>
  <c r="K91" i="1" s="1"/>
  <c r="H92" i="1"/>
  <c r="K92" i="1" s="1"/>
  <c r="H93" i="1"/>
  <c r="K93" i="1" s="1"/>
  <c r="H94" i="1"/>
  <c r="K94" i="1" s="1"/>
  <c r="H95" i="1"/>
  <c r="K95" i="1" s="1"/>
  <c r="H96" i="1"/>
  <c r="K96" i="1" s="1"/>
  <c r="H97" i="1"/>
  <c r="K97" i="1" s="1"/>
  <c r="H98" i="1"/>
  <c r="K98" i="1" s="1"/>
  <c r="H99" i="1"/>
  <c r="K99" i="1" s="1"/>
  <c r="H100" i="1"/>
  <c r="H101" i="1"/>
  <c r="K101" i="1" s="1"/>
  <c r="H102" i="1"/>
  <c r="K102" i="1" s="1"/>
  <c r="H103" i="1"/>
  <c r="K103" i="1" s="1"/>
  <c r="H104" i="1"/>
  <c r="K104" i="1" s="1"/>
  <c r="H105" i="1"/>
  <c r="K105" i="1" s="1"/>
  <c r="H106" i="1"/>
  <c r="K106" i="1" s="1"/>
  <c r="H107" i="1"/>
  <c r="K107" i="1" s="1"/>
  <c r="H108" i="1"/>
  <c r="K108" i="1" s="1"/>
  <c r="H109" i="1"/>
  <c r="K109" i="1" s="1"/>
  <c r="H110" i="1"/>
  <c r="K110" i="1" s="1"/>
  <c r="H111" i="1"/>
  <c r="K111" i="1" s="1"/>
  <c r="H112" i="1"/>
  <c r="H113" i="1"/>
  <c r="K113" i="1" s="1"/>
  <c r="H114" i="1"/>
  <c r="K114" i="1" s="1"/>
  <c r="H115" i="1"/>
  <c r="K115" i="1" s="1"/>
  <c r="H116" i="1"/>
  <c r="K116" i="1" s="1"/>
  <c r="H117" i="1"/>
  <c r="K117" i="1" s="1"/>
  <c r="H118" i="1"/>
  <c r="K118" i="1" s="1"/>
  <c r="H119" i="1"/>
  <c r="K119" i="1" s="1"/>
  <c r="H120" i="1"/>
  <c r="K120" i="1" s="1"/>
  <c r="H121" i="1"/>
  <c r="K121" i="1" s="1"/>
  <c r="H122" i="1"/>
  <c r="K122" i="1" s="1"/>
  <c r="H123" i="1"/>
  <c r="K123" i="1" s="1"/>
  <c r="H124" i="1"/>
  <c r="H125" i="1"/>
  <c r="K125" i="1" s="1"/>
  <c r="H126" i="1"/>
  <c r="K126" i="1" s="1"/>
  <c r="H127" i="1"/>
  <c r="K127" i="1" s="1"/>
  <c r="H128" i="1"/>
  <c r="K128" i="1" s="1"/>
  <c r="H129" i="1"/>
  <c r="K129" i="1" s="1"/>
  <c r="H130" i="1"/>
  <c r="K130" i="1" s="1"/>
  <c r="H131" i="1"/>
  <c r="K131" i="1" s="1"/>
  <c r="H132" i="1"/>
  <c r="K132" i="1" s="1"/>
  <c r="H133" i="1"/>
  <c r="K133" i="1" s="1"/>
  <c r="H134" i="1"/>
  <c r="K134" i="1" s="1"/>
  <c r="H135" i="1"/>
  <c r="K135" i="1" s="1"/>
  <c r="H136" i="1"/>
  <c r="H137" i="1"/>
  <c r="K137" i="1" s="1"/>
  <c r="H138" i="1"/>
  <c r="K138" i="1" s="1"/>
  <c r="H139" i="1"/>
  <c r="K139" i="1" s="1"/>
  <c r="H140" i="1"/>
  <c r="K140" i="1" s="1"/>
  <c r="H141" i="1"/>
  <c r="K141" i="1" s="1"/>
  <c r="H142" i="1"/>
  <c r="K142" i="1" s="1"/>
  <c r="H143" i="1"/>
  <c r="K143" i="1" s="1"/>
  <c r="H144" i="1"/>
  <c r="K144" i="1" s="1"/>
  <c r="H145" i="1"/>
  <c r="K145" i="1" s="1"/>
  <c r="H146" i="1"/>
  <c r="K146" i="1" s="1"/>
  <c r="H147" i="1"/>
  <c r="K147" i="1" s="1"/>
  <c r="H148" i="1"/>
  <c r="H149" i="1"/>
  <c r="K149" i="1" s="1"/>
  <c r="H150" i="1"/>
  <c r="K150" i="1" s="1"/>
  <c r="H151" i="1"/>
  <c r="K151" i="1" s="1"/>
  <c r="H152" i="1"/>
  <c r="K152" i="1" s="1"/>
  <c r="H153" i="1"/>
  <c r="K153" i="1" s="1"/>
  <c r="H154" i="1"/>
  <c r="K154" i="1" s="1"/>
  <c r="H155" i="1"/>
  <c r="K155" i="1" s="1"/>
  <c r="H156" i="1"/>
  <c r="K156" i="1" s="1"/>
  <c r="H157" i="1"/>
  <c r="K157" i="1" s="1"/>
  <c r="H158" i="1"/>
  <c r="K158" i="1" s="1"/>
  <c r="H159" i="1"/>
  <c r="K159" i="1" s="1"/>
  <c r="H160" i="1"/>
  <c r="H161" i="1"/>
  <c r="K161" i="1" s="1"/>
  <c r="H162" i="1"/>
  <c r="K162" i="1" s="1"/>
  <c r="H163" i="1"/>
  <c r="K163" i="1" s="1"/>
  <c r="H164" i="1"/>
  <c r="K164" i="1" s="1"/>
  <c r="H165" i="1"/>
  <c r="K165" i="1" s="1"/>
  <c r="H166" i="1"/>
  <c r="K166" i="1" s="1"/>
  <c r="H167" i="1"/>
  <c r="K167" i="1" s="1"/>
  <c r="H168" i="1"/>
  <c r="K168" i="1" s="1"/>
  <c r="H169" i="1"/>
  <c r="K169" i="1" s="1"/>
  <c r="H170" i="1"/>
  <c r="K170" i="1" s="1"/>
  <c r="H171" i="1"/>
  <c r="K171" i="1" s="1"/>
  <c r="H172" i="1"/>
  <c r="H173" i="1"/>
  <c r="K173" i="1" s="1"/>
  <c r="H174" i="1"/>
  <c r="K174" i="1" s="1"/>
  <c r="H175" i="1"/>
  <c r="K175" i="1" s="1"/>
  <c r="H176" i="1"/>
  <c r="K176" i="1" s="1"/>
  <c r="H177" i="1"/>
  <c r="K177" i="1" s="1"/>
  <c r="H178" i="1"/>
  <c r="K178" i="1" s="1"/>
  <c r="H179" i="1"/>
  <c r="K179" i="1" s="1"/>
  <c r="H180" i="1"/>
  <c r="K180" i="1" s="1"/>
  <c r="H181" i="1"/>
  <c r="K181" i="1" s="1"/>
  <c r="H182" i="1"/>
  <c r="K182" i="1" s="1"/>
  <c r="H183" i="1"/>
  <c r="K183" i="1" s="1"/>
  <c r="H184" i="1"/>
  <c r="H185" i="1"/>
  <c r="K185" i="1" s="1"/>
  <c r="H186" i="1"/>
  <c r="K186" i="1" s="1"/>
  <c r="H187" i="1"/>
  <c r="K187" i="1" s="1"/>
  <c r="H188" i="1"/>
  <c r="K188" i="1" s="1"/>
  <c r="H189" i="1"/>
  <c r="K189" i="1" s="1"/>
  <c r="H190" i="1"/>
  <c r="K190" i="1" s="1"/>
  <c r="H191" i="1"/>
  <c r="K191" i="1" s="1"/>
  <c r="H192" i="1"/>
  <c r="K192" i="1" s="1"/>
  <c r="H193" i="1"/>
  <c r="K193" i="1" s="1"/>
  <c r="H194" i="1"/>
  <c r="K194" i="1" s="1"/>
  <c r="H195" i="1"/>
  <c r="K195" i="1" s="1"/>
  <c r="H196" i="1"/>
  <c r="H197" i="1"/>
  <c r="K197" i="1" s="1"/>
  <c r="H198" i="1"/>
  <c r="K198" i="1" s="1"/>
  <c r="H199" i="1"/>
  <c r="K199" i="1" s="1"/>
  <c r="H200" i="1"/>
  <c r="K200" i="1" s="1"/>
  <c r="H201" i="1"/>
  <c r="K201" i="1" s="1"/>
  <c r="H202" i="1"/>
  <c r="K202" i="1" s="1"/>
  <c r="H203" i="1"/>
  <c r="K203" i="1" s="1"/>
  <c r="H204" i="1"/>
  <c r="K204" i="1" s="1"/>
  <c r="H205" i="1"/>
  <c r="K205" i="1" s="1"/>
  <c r="H206" i="1"/>
  <c r="K206" i="1" s="1"/>
  <c r="H207" i="1"/>
  <c r="K207" i="1" s="1"/>
  <c r="H208" i="1"/>
  <c r="H209" i="1"/>
  <c r="K209" i="1" s="1"/>
  <c r="O205" i="1" l="1"/>
  <c r="O169" i="1"/>
  <c r="O61" i="1"/>
  <c r="O204" i="1"/>
  <c r="O144" i="1"/>
  <c r="O132" i="1"/>
  <c r="O108" i="1"/>
  <c r="O72" i="1"/>
  <c r="O48" i="1"/>
  <c r="O131" i="1"/>
  <c r="O95" i="1"/>
  <c r="O83" i="1"/>
  <c r="O121" i="1"/>
  <c r="O85" i="1"/>
  <c r="O82" i="1"/>
  <c r="O73" i="1"/>
  <c r="O116" i="1"/>
  <c r="M209" i="1"/>
  <c r="M197" i="1"/>
  <c r="O197" i="1" s="1"/>
  <c r="M185" i="1"/>
  <c r="M173" i="1"/>
  <c r="M161" i="1"/>
  <c r="M149" i="1"/>
  <c r="M137" i="1"/>
  <c r="O137" i="1" s="1"/>
  <c r="M125" i="1"/>
  <c r="O125" i="1" s="1"/>
  <c r="M113" i="1"/>
  <c r="O113" i="1" s="1"/>
  <c r="M101" i="1"/>
  <c r="O101" i="1" s="1"/>
  <c r="M89" i="1"/>
  <c r="M77" i="1"/>
  <c r="M65" i="1"/>
  <c r="M53" i="1"/>
  <c r="O53" i="1" s="1"/>
  <c r="M41" i="1"/>
  <c r="N205" i="1"/>
  <c r="N193" i="1"/>
  <c r="O193" i="1" s="1"/>
  <c r="N181" i="1"/>
  <c r="N169" i="1"/>
  <c r="N157" i="1"/>
  <c r="N145" i="1"/>
  <c r="O145" i="1" s="1"/>
  <c r="N133" i="1"/>
  <c r="O133" i="1" s="1"/>
  <c r="N121" i="1"/>
  <c r="N109" i="1"/>
  <c r="N97" i="1"/>
  <c r="O97" i="1" s="1"/>
  <c r="N85" i="1"/>
  <c r="N73" i="1"/>
  <c r="N61" i="1"/>
  <c r="N49" i="1"/>
  <c r="O49" i="1" s="1"/>
  <c r="N37" i="1"/>
  <c r="O37" i="1" s="1"/>
  <c r="O165" i="1"/>
  <c r="O117" i="1"/>
  <c r="O44" i="1"/>
  <c r="N180" i="1"/>
  <c r="O180" i="1" s="1"/>
  <c r="N120" i="1"/>
  <c r="N48" i="1"/>
  <c r="O164" i="1"/>
  <c r="O68" i="1"/>
  <c r="M207" i="1"/>
  <c r="M195" i="1"/>
  <c r="M183" i="1"/>
  <c r="M171" i="1"/>
  <c r="M159" i="1"/>
  <c r="O159" i="1" s="1"/>
  <c r="M147" i="1"/>
  <c r="O147" i="1" s="1"/>
  <c r="M135" i="1"/>
  <c r="M123" i="1"/>
  <c r="O123" i="1" s="1"/>
  <c r="M111" i="1"/>
  <c r="M99" i="1"/>
  <c r="M87" i="1"/>
  <c r="O87" i="1" s="1"/>
  <c r="M75" i="1"/>
  <c r="O75" i="1" s="1"/>
  <c r="M63" i="1"/>
  <c r="M51" i="1"/>
  <c r="M39" i="1"/>
  <c r="N203" i="1"/>
  <c r="O203" i="1" s="1"/>
  <c r="N191" i="1"/>
  <c r="O191" i="1" s="1"/>
  <c r="N179" i="1"/>
  <c r="O179" i="1" s="1"/>
  <c r="N167" i="1"/>
  <c r="O167" i="1" s="1"/>
  <c r="N155" i="1"/>
  <c r="O155" i="1" s="1"/>
  <c r="N143" i="1"/>
  <c r="N131" i="1"/>
  <c r="N119" i="1"/>
  <c r="O119" i="1" s="1"/>
  <c r="N107" i="1"/>
  <c r="O107" i="1" s="1"/>
  <c r="N95" i="1"/>
  <c r="N83" i="1"/>
  <c r="N71" i="1"/>
  <c r="O71" i="1" s="1"/>
  <c r="N59" i="1"/>
  <c r="O59" i="1" s="1"/>
  <c r="N47" i="1"/>
  <c r="O47" i="1" s="1"/>
  <c r="N35" i="1"/>
  <c r="O35" i="1" s="1"/>
  <c r="O199" i="1"/>
  <c r="O187" i="1"/>
  <c r="O139" i="1"/>
  <c r="O79" i="1"/>
  <c r="O67" i="1"/>
  <c r="O55" i="1"/>
  <c r="O43" i="1"/>
  <c r="N132" i="1"/>
  <c r="N36" i="1"/>
  <c r="O36" i="1" s="1"/>
  <c r="O140" i="1"/>
  <c r="O56" i="1"/>
  <c r="M206" i="1"/>
  <c r="M194" i="1"/>
  <c r="M182" i="1"/>
  <c r="M170" i="1"/>
  <c r="M158" i="1"/>
  <c r="M146" i="1"/>
  <c r="M134" i="1"/>
  <c r="M122" i="1"/>
  <c r="O122" i="1" s="1"/>
  <c r="M110" i="1"/>
  <c r="M98" i="1"/>
  <c r="M86" i="1"/>
  <c r="M74" i="1"/>
  <c r="O74" i="1" s="1"/>
  <c r="M62" i="1"/>
  <c r="M50" i="1"/>
  <c r="M38" i="1"/>
  <c r="N202" i="1"/>
  <c r="O202" i="1" s="1"/>
  <c r="N190" i="1"/>
  <c r="O190" i="1" s="1"/>
  <c r="N178" i="1"/>
  <c r="O178" i="1" s="1"/>
  <c r="N166" i="1"/>
  <c r="O166" i="1" s="1"/>
  <c r="N154" i="1"/>
  <c r="O154" i="1" s="1"/>
  <c r="N142" i="1"/>
  <c r="N130" i="1"/>
  <c r="O130" i="1" s="1"/>
  <c r="N118" i="1"/>
  <c r="O118" i="1" s="1"/>
  <c r="N106" i="1"/>
  <c r="O106" i="1" s="1"/>
  <c r="N94" i="1"/>
  <c r="N82" i="1"/>
  <c r="N70" i="1"/>
  <c r="O70" i="1" s="1"/>
  <c r="N58" i="1"/>
  <c r="O58" i="1" s="1"/>
  <c r="N46" i="1"/>
  <c r="O46" i="1" s="1"/>
  <c r="N34" i="1"/>
  <c r="O34" i="1" s="1"/>
  <c r="O186" i="1"/>
  <c r="O150" i="1"/>
  <c r="O138" i="1"/>
  <c r="O78" i="1"/>
  <c r="O66" i="1"/>
  <c r="O42" i="1"/>
  <c r="N192" i="1"/>
  <c r="O192" i="1" s="1"/>
  <c r="N144" i="1"/>
  <c r="N96" i="1"/>
  <c r="O96" i="1" s="1"/>
  <c r="N60" i="1"/>
  <c r="O60" i="1" s="1"/>
  <c r="O176" i="1"/>
  <c r="O104" i="1"/>
  <c r="M205" i="1"/>
  <c r="M193" i="1"/>
  <c r="M181" i="1"/>
  <c r="O181" i="1" s="1"/>
  <c r="M169" i="1"/>
  <c r="M157" i="1"/>
  <c r="O157" i="1" s="1"/>
  <c r="M145" i="1"/>
  <c r="M133" i="1"/>
  <c r="M121" i="1"/>
  <c r="M109" i="1"/>
  <c r="O109" i="1" s="1"/>
  <c r="M97" i="1"/>
  <c r="M85" i="1"/>
  <c r="M73" i="1"/>
  <c r="M61" i="1"/>
  <c r="M49" i="1"/>
  <c r="M37" i="1"/>
  <c r="N201" i="1"/>
  <c r="O201" i="1" s="1"/>
  <c r="N189" i="1"/>
  <c r="O189" i="1" s="1"/>
  <c r="N177" i="1"/>
  <c r="O177" i="1" s="1"/>
  <c r="N165" i="1"/>
  <c r="N153" i="1"/>
  <c r="O153" i="1" s="1"/>
  <c r="N141" i="1"/>
  <c r="O141" i="1" s="1"/>
  <c r="N129" i="1"/>
  <c r="O129" i="1" s="1"/>
  <c r="N117" i="1"/>
  <c r="N105" i="1"/>
  <c r="O105" i="1" s="1"/>
  <c r="N93" i="1"/>
  <c r="O93" i="1" s="1"/>
  <c r="N81" i="1"/>
  <c r="O81" i="1" s="1"/>
  <c r="N69" i="1"/>
  <c r="O69" i="1" s="1"/>
  <c r="N57" i="1"/>
  <c r="O57" i="1" s="1"/>
  <c r="N45" i="1"/>
  <c r="O45" i="1" s="1"/>
  <c r="O209" i="1"/>
  <c r="O185" i="1"/>
  <c r="O173" i="1"/>
  <c r="O161" i="1"/>
  <c r="O149" i="1"/>
  <c r="O89" i="1"/>
  <c r="O77" i="1"/>
  <c r="O65" i="1"/>
  <c r="O41" i="1"/>
  <c r="N204" i="1"/>
  <c r="N168" i="1"/>
  <c r="O168" i="1" s="1"/>
  <c r="N108" i="1"/>
  <c r="N72" i="1"/>
  <c r="O188" i="1"/>
  <c r="O92" i="1"/>
  <c r="M204" i="1"/>
  <c r="M192" i="1"/>
  <c r="M180" i="1"/>
  <c r="M168" i="1"/>
  <c r="M156" i="1"/>
  <c r="M144" i="1"/>
  <c r="M132" i="1"/>
  <c r="M120" i="1"/>
  <c r="O120" i="1" s="1"/>
  <c r="M108" i="1"/>
  <c r="M96" i="1"/>
  <c r="M84" i="1"/>
  <c r="M72" i="1"/>
  <c r="M48" i="1"/>
  <c r="M36" i="1"/>
  <c r="N200" i="1"/>
  <c r="O200" i="1" s="1"/>
  <c r="N152" i="1"/>
  <c r="O152" i="1" s="1"/>
  <c r="N116" i="1"/>
  <c r="N80" i="1"/>
  <c r="O80" i="1" s="1"/>
  <c r="N156" i="1"/>
  <c r="O156" i="1" s="1"/>
  <c r="N84" i="1"/>
  <c r="O84" i="1" s="1"/>
  <c r="M203" i="1"/>
  <c r="M191" i="1"/>
  <c r="M179" i="1"/>
  <c r="M167" i="1"/>
  <c r="M155" i="1"/>
  <c r="M143" i="1"/>
  <c r="O143" i="1" s="1"/>
  <c r="M131" i="1"/>
  <c r="M119" i="1"/>
  <c r="M107" i="1"/>
  <c r="M95" i="1"/>
  <c r="M83" i="1"/>
  <c r="M71" i="1"/>
  <c r="M59" i="1"/>
  <c r="M47" i="1"/>
  <c r="M35" i="1"/>
  <c r="N199" i="1"/>
  <c r="N187" i="1"/>
  <c r="N175" i="1"/>
  <c r="O175" i="1" s="1"/>
  <c r="N163" i="1"/>
  <c r="O163" i="1" s="1"/>
  <c r="N151" i="1"/>
  <c r="O151" i="1" s="1"/>
  <c r="N139" i="1"/>
  <c r="N127" i="1"/>
  <c r="O127" i="1" s="1"/>
  <c r="N115" i="1"/>
  <c r="O115" i="1" s="1"/>
  <c r="N103" i="1"/>
  <c r="O103" i="1" s="1"/>
  <c r="N91" i="1"/>
  <c r="O91" i="1" s="1"/>
  <c r="N79" i="1"/>
  <c r="N67" i="1"/>
  <c r="N55" i="1"/>
  <c r="N43" i="1"/>
  <c r="O207" i="1"/>
  <c r="O195" i="1"/>
  <c r="O183" i="1"/>
  <c r="O171" i="1"/>
  <c r="O135" i="1"/>
  <c r="O111" i="1"/>
  <c r="O99" i="1"/>
  <c r="O63" i="1"/>
  <c r="O51" i="1"/>
  <c r="O39" i="1"/>
  <c r="M202" i="1"/>
  <c r="M190" i="1"/>
  <c r="M178" i="1"/>
  <c r="M166" i="1"/>
  <c r="M154" i="1"/>
  <c r="M142" i="1"/>
  <c r="O142" i="1" s="1"/>
  <c r="M130" i="1"/>
  <c r="M118" i="1"/>
  <c r="M106" i="1"/>
  <c r="M94" i="1"/>
  <c r="O94" i="1" s="1"/>
  <c r="M82" i="1"/>
  <c r="M70" i="1"/>
  <c r="M58" i="1"/>
  <c r="M46" i="1"/>
  <c r="M34" i="1"/>
  <c r="N198" i="1"/>
  <c r="O198" i="1" s="1"/>
  <c r="N186" i="1"/>
  <c r="N174" i="1"/>
  <c r="O174" i="1" s="1"/>
  <c r="N162" i="1"/>
  <c r="O162" i="1" s="1"/>
  <c r="N150" i="1"/>
  <c r="N138" i="1"/>
  <c r="N126" i="1"/>
  <c r="O126" i="1" s="1"/>
  <c r="N114" i="1"/>
  <c r="O114" i="1" s="1"/>
  <c r="N102" i="1"/>
  <c r="O102" i="1" s="1"/>
  <c r="N90" i="1"/>
  <c r="O90" i="1" s="1"/>
  <c r="N78" i="1"/>
  <c r="N66" i="1"/>
  <c r="N54" i="1"/>
  <c r="O54" i="1" s="1"/>
  <c r="N42" i="1"/>
  <c r="O206" i="1"/>
  <c r="O194" i="1"/>
  <c r="O182" i="1"/>
  <c r="O170" i="1"/>
  <c r="O158" i="1"/>
  <c r="O146" i="1"/>
  <c r="O134" i="1"/>
  <c r="O110" i="1"/>
  <c r="O98" i="1"/>
  <c r="O86" i="1"/>
  <c r="O62" i="1"/>
  <c r="O50" i="1"/>
  <c r="O38" i="1"/>
  <c r="L24" i="1"/>
  <c r="L25" i="1"/>
  <c r="N25" i="1" s="1"/>
  <c r="L26" i="1"/>
  <c r="L27" i="1"/>
  <c r="L28" i="1"/>
  <c r="N28" i="1" s="1"/>
  <c r="L29" i="1"/>
  <c r="N29" i="1" s="1"/>
  <c r="L30" i="1"/>
  <c r="L31" i="1"/>
  <c r="L32" i="1"/>
  <c r="L33" i="1"/>
  <c r="M33" i="1" s="1"/>
  <c r="L210" i="1"/>
  <c r="J24" i="1"/>
  <c r="J25" i="1"/>
  <c r="J26" i="1"/>
  <c r="J27" i="1"/>
  <c r="J28" i="1"/>
  <c r="J29" i="1"/>
  <c r="J30" i="1"/>
  <c r="J31" i="1"/>
  <c r="J32" i="1"/>
  <c r="J33" i="1"/>
  <c r="J210" i="1"/>
  <c r="H24" i="1"/>
  <c r="H25" i="1"/>
  <c r="H26" i="1"/>
  <c r="H27" i="1"/>
  <c r="H28" i="1"/>
  <c r="H29" i="1"/>
  <c r="H30" i="1"/>
  <c r="H31" i="1"/>
  <c r="H32" i="1"/>
  <c r="H33" i="1"/>
  <c r="H210" i="1"/>
  <c r="L21" i="1"/>
  <c r="L22" i="1"/>
  <c r="M22" i="1" s="1"/>
  <c r="L23" i="1"/>
  <c r="N23" i="1" s="1"/>
  <c r="J23" i="1"/>
  <c r="J21" i="1"/>
  <c r="J22" i="1"/>
  <c r="H21" i="1"/>
  <c r="H22" i="1"/>
  <c r="H23" i="1"/>
  <c r="L20" i="1"/>
  <c r="M20" i="1" s="1"/>
  <c r="H20" i="1"/>
  <c r="J20" i="1"/>
  <c r="O212" i="1"/>
  <c r="O215" i="1" s="1"/>
  <c r="K27" i="1" l="1"/>
  <c r="K210" i="1"/>
  <c r="K31" i="1"/>
  <c r="K32" i="1"/>
  <c r="K28" i="1"/>
  <c r="K24" i="1"/>
  <c r="K33" i="1"/>
  <c r="K29" i="1"/>
  <c r="K25" i="1"/>
  <c r="K30" i="1"/>
  <c r="K26" i="1"/>
  <c r="M25" i="1"/>
  <c r="O25" i="1" s="1"/>
  <c r="N33" i="1"/>
  <c r="O33" i="1" s="1"/>
  <c r="M32" i="1"/>
  <c r="M31" i="1"/>
  <c r="N32" i="1"/>
  <c r="M30" i="1"/>
  <c r="N31" i="1"/>
  <c r="M29" i="1"/>
  <c r="O29" i="1" s="1"/>
  <c r="N30" i="1"/>
  <c r="M28" i="1"/>
  <c r="O28" i="1" s="1"/>
  <c r="M27" i="1"/>
  <c r="M26" i="1"/>
  <c r="N27" i="1"/>
  <c r="O27" i="1" s="1"/>
  <c r="N26" i="1"/>
  <c r="M210" i="1"/>
  <c r="M24" i="1"/>
  <c r="N210" i="1"/>
  <c r="N24" i="1"/>
  <c r="K21" i="1"/>
  <c r="K22" i="1"/>
  <c r="M21" i="1"/>
  <c r="N21" i="1"/>
  <c r="N22" i="1"/>
  <c r="O22" i="1" s="1"/>
  <c r="M23" i="1"/>
  <c r="O23" i="1" s="1"/>
  <c r="K23" i="1"/>
  <c r="N20" i="1"/>
  <c r="O20" i="1" s="1"/>
  <c r="K20" i="1"/>
  <c r="O218" i="1"/>
  <c r="O211" i="1"/>
  <c r="O32" i="1" l="1"/>
  <c r="O24" i="1"/>
  <c r="O26" i="1"/>
  <c r="O30" i="1"/>
  <c r="O31" i="1"/>
  <c r="O210" i="1"/>
  <c r="O21" i="1"/>
  <c r="O219" i="1"/>
  <c r="O213" i="1" l="1"/>
  <c r="O216" i="1" l="1"/>
  <c r="O217" i="1" s="1"/>
  <c r="O214" i="1"/>
  <c r="O2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<sst xmlns="http://schemas.openxmlformats.org/spreadsheetml/2006/main" count="427" uniqueCount="237">
  <si>
    <t>MACROPROCESO DE APOYO</t>
  </si>
  <si>
    <t xml:space="preserve">PROCESO GESTIÓN BIENES Y SERVICIOS </t>
  </si>
  <si>
    <t>ESPECIFICACIONES TÉCNICAS DE LOS BIENES Y/O SERVICIOS REQUERIDOS</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</si>
  <si>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</si>
  <si>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</si>
  <si>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</si>
  <si>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</si>
  <si>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</si>
  <si>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</si>
  <si>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</si>
  <si>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</si>
  <si>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</si>
  <si>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</si>
  <si>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</si>
  <si>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</si>
  <si>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</si>
  <si>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</si>
  <si>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</si>
  <si>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</si>
  <si>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</si>
  <si>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</si>
  <si>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</si>
  <si>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</si>
  <si>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</si>
  <si>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</si>
  <si>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</si>
  <si>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</si>
  <si>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</si>
  <si>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</si>
  <si>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</si>
  <si>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</si>
  <si>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</si>
  <si>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</si>
  <si>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</si>
  <si>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</si>
  <si>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</si>
  <si>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</si>
  <si>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</si>
  <si>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</si>
  <si>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</si>
  <si>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</si>
  <si>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</si>
  <si>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</si>
  <si>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</si>
  <si>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GLOBAL</t>
  </si>
  <si>
    <t>CANTIDAD</t>
  </si>
  <si>
    <t>PLACA 40575 UNIDAD REGIONAL        FUSAGASUGÁ        HEWLETT PACKARD1536dnf-MFP LASERUSB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</si>
  <si>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40528UNIDAD REGIONAL        FUSAGASUGÁ        KYOCERA TASklfa 255REDREDMANTENIMIENTO PREVENTIVO Y/O CORRECTIVO Incluye: Limpieza interna y externa, lubricación, calibracion,  soplado general, verificación de componentes (fusoras, escaner, Adf, U. Transfer, U. de alimentación,T arjeta de  Conectividad), ensamble,  pruebas de funcionamiento en red y Usb. Acta de entrega.</t>
  </si>
  <si>
    <t>PLACA 42953UNIDAD REGIONAL        FUSAGASUGÁ        HEWLETT PACKARDP 3015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</si>
  <si>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49218UNIDAD REGIONAL        FUSAGASUGÁ        HEWLETT PACKARD DESIGN JET T120 INYECCION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</si>
  <si>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50054 UNIDAD REGIONAL        FUSAGASUGÁ       HEWLETT PACKARD P2055 dn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</si>
  <si>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45691UNIDAD REGIONAL        FUSAGASUGÁ        HEWLETT PACKARDCP4525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</si>
  <si>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31596UNIDAD REGIONAL       FUSAGASUGÁ        HEWLETT PACKARD2420n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</si>
  <si>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45692UNIDAD REGIONAL       FUSAGASUGÁ       HEWLETT PACKARD CP4525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</si>
  <si>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45476UNIDAD REGIONAL    FUSAGASUGÁ       EPSON STYLUS COLOR L210 INYECCION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</si>
  <si>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42952UNIDAD REGIONAL       FUSAGASUGÁ       HEWLETT PACKARDP3015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</si>
  <si>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49217 UNIDAD REGIONAL       FUSAGASUGÁ       KONICA MINOLTA BIZHUB C200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</si>
  <si>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45620UNIDAD REGIONAL       FUSAGASUGÁ       HEWLETT PACKARDCP4525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</si>
  <si>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40583UNIDAD REGIONAL       FUSAGASUGÁ       HEWLETT PACKARD P1102W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</si>
  <si>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40577UNIDAD REGIONAL       FUSAGASUGÁ       HEWLETT PACKARD P1102W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</si>
  <si>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42263UNIDAD REGIONAL       FUSAGASUGÁ       HEWLETT PACKARDCM 2320N-MFP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</si>
  <si>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40584UNIDAD REGIONAL       FUSAGASUGÁ       HEWLETT PACKARD P1102W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</si>
  <si>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41197UNIDAD REGIONAL       FUSAGASUGÁ       HEWLETT PACKARD P1102W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</si>
  <si>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42281UNIDAD REGIONAL       FUSAGASUGÁ       SAMSUNGSCX-3205W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</si>
  <si>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45729UNIDAD REGIONAL       FUSAGASUGÁ       HEWLETT PACKARDCP4525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</si>
  <si>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45690UNIDAD REGIONAL       FUSAGASUGÁ       HEWLETT PACKARDP3015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</si>
  <si>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47761UNIDAD REGIONAL       FUSAGASUGÁ       KYOCERAFS6525MFP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</si>
  <si>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31595UNIDAD REGIONAL       FUSAGASUGÁ       HEWLETT PACKARD2420n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</si>
  <si>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46144UNIDAD REGIONAL       FUSAGASUGÁ       KONICA MINOLTA BIZHUB 215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</si>
  <si>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40650UNIDAD REGIONAL       FUSAGASUGÁ       HEWLETT PACKARDCM1415 MFP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</si>
  <si>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37867UNIDAD REGIONAL       FUSAGASUGÁ       SAMSUNGML2010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</si>
  <si>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40654UNIDAD REGIONAL       FUSAGASUGÁ       HEWLETT PACKARDM1319MFP LASERMANTENIMIENTO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</si>
  <si>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49394UNIDAD REGIONAL       FUSAGASUGÁ       SATOLM BASIC TERMICA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</si>
  <si>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45028UNIDAD REGIONAL       FUSAGASUGÁ       KYOCERATASKALFA 255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</si>
  <si>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48559UNIDAD REGIONAL       FUSAGASUGÁ       HEWLETT PACKARDP3015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</si>
  <si>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49743UNIDAD REGIONAL       FUSAGASUGÁ       EPSON Stylus 1300INYECCIONUSBMANTENIMIENTO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</si>
  <si>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37866UNIDAD REGIONAL       FUSAGASUGÁ       SAMSUNGML2010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</si>
  <si>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53336UNIDAD REGIONAL       FUSAGASUGÁ       KYOCERAFS6525MFP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</si>
  <si>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45685UNIDAD REGIONAL       FUSAGASUGÁ       HEWLETT PACKARDP3015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</si>
  <si>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47758UNIDAD REGIONAL       FUSAGASUGÁ       KYOCERAFS-6525MFP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</si>
  <si>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42948 UNIDAD REGIONAL       FUSAGASUGÁ       LEXMARRK E460dn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</si>
  <si>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39019UNIDAD REGIONAL       FUSAGASUGÁ       SAMSUNGML 2010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</si>
  <si>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54363UNIDAD REGIONAL       FUSAGASUGÁ       HEWLETT PACKARDM506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</si>
  <si>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59259UNIDAD REGIONAL       FUSAGASUGÁ       KYOCERAECOSYS M4132IDN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</si>
  <si>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45027UNIDAD REGIONAL       FUSAGASUGÁ       KONICA MINOLTA B IZHUN 215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</si>
  <si>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40588UNIDAD REGIONAL       FUSAGASUGÁ       HEWLETT PACKARD P1102W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</si>
  <si>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59258UNIDAD REGIONAL       FUSAGASUGÁ       KYOCERAECOSYS M4132IDN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</si>
  <si>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40580UNIDAD REGIONAL       FUSAGASUGÁ       HEWLETT PACKARD P1102W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</si>
  <si>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45021UNIDAD REGIONAL       FUSAGASUGÁ       HEWLETT PACKARD1536N-MFP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</si>
  <si>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45026UNIDAD REGIONAL       FUSAGASUGÁ       KONICA MINOLTA BIZHUB 215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</si>
  <si>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54368UNIDAD REGIONAL       FUSAGASUGÁ       HEWLETT PACKARDMFP M477fdw LASER RED MANTENIMIENTO  PREVENTIVO Y/O CORRECTIVO Y/O CORRECTIVO Incluye: Limpieza interna y externa, lubricación, calibracion,  soplado general, verificación de componentes (fusoras, escaner, Adf, U. Transfer, U. de alimentación,Tarjeta de  Conectividad), ensamble,  pruebas de funcionamiento en red y Usb. Acta de entrega.</t>
  </si>
  <si>
    <t>PLACA 42955UNIDAD REGIONAL       FUSAGASUGÁ       HEWLETT PACKARDPRO 400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</si>
  <si>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48560UNIDAD REGIONAL       FUSAGASUGÁ       HEWLETT PACKARDP3015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</si>
  <si>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40597UNIDAD REGIONAL       FUSAGASUGÁ       HEWLETT PACKARD1536N-MFP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</si>
  <si>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54364UNIDAD REGIONAL       FUSAGASUGÁ       HEWLETT PACKARDM506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</si>
  <si>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47760UNIDAD REGIONAL       FUSAGASUGÁ       KYOCERAFS6525MFP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</si>
  <si>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42950UNIDAD REGIONAL       FUSAGASUGÁ       HEWLETT PACKARDP3015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</si>
  <si>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42277UNIDAD REGIONAL       FUSAGASUGÁ       HEWLETT PACKARDM1212NF-MFP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</si>
  <si>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42951UNIDAD REGIONAL       FUSAGASUGÁ       HEWLETT PACKARDP3015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</si>
  <si>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37445UNIDAD REGIONAL       FUSAGASUGÁ       HEWLETT PACKARD4700dn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</si>
  <si>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40589UNIDAD REGIONAL       FUSAGASUGÁ       HEWLETT PACKARD1536dnf-MFP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</si>
  <si>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40579UNIDAD REGIONAL       FUSAGASUGÁ       HEWLETT PACKARD P1102W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</si>
  <si>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42954UNIDAD REGIONAL       FUSAGASUGÁ       HEWLETT PACKARDCM400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</si>
  <si>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59184UNIDAD REGIONAL       FUSAGASUGÁ       HEWLETT PACKARDMFP M426DW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</si>
  <si>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41622UNIDAD REGIONAL       FUSAGASUGÁ       HEWLETT PACKARDM2727nf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</si>
  <si>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47759UNIDAD REGIONAL       FUSAGASUGÁ       KYOCERAFS-6530MFP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</si>
  <si>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40585UNIDAD REGIONAL       FUSAGASUGÁ       HEWLETT PACKARD1536dnf-MFP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</si>
  <si>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42949UNIDAD REGIONAL       FUSAGASUGÁ       LEXMARRK E460dn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</si>
  <si>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45025UNIDAD REGIONAL       FUSAGASUGÁ       KONICA MINOLTABIZHUB 363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</si>
  <si>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48562UNIDAD REGIONAL       FUSAGASUGÁ       HEWLETT PACKARDP3015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</si>
  <si>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54365UNIDAD REGIONAL       FUSAGASUGÁ       HEWLETT PACKARDM506-NUEVA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</si>
  <si>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46408UNIDAD REGIONAL       FUSAGASUGÁ       HEWLETT PACKARDP3015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</si>
  <si>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48573UNIDAD REGIONAL       FUSAGASUGÁ       HEWLETT PACKARDP3015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</si>
  <si>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42551UNIDAD REGIONAL       FUSAGASUGÁ       SAMSUNGSCX-3205W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</si>
  <si>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46145UNIDAD REGIONAL       FUSAGASUGÁ       KONICA MINOLTABIZHUB 215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</si>
  <si>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48563UNIDAD REGIONAL       FUSAGASUGÁ       HEWLETT PACKARDP3015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</si>
  <si>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48563UNIDAD REGIONAL       FUSAGASUGÁ       HEWLETT PACKARDP3015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</si>
  <si>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44738UNIDAD REGIONAL       FUSAGASUGÁ       SAMSUNGML 2160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</si>
  <si>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49799UNIDAD REGIONAL       FUSAGASUGÁ       DELLC3760n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</si>
  <si>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49784UNIDAD REGIONAL       FUSAGASUGÁ       DELLC3760n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</si>
  <si>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48561UNIDAD REGIONAL       FUSAGASUGÁ       HEWLETT PACKARDP3015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</si>
  <si>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48572UNIDAD REGIONAL       FUSAGASUGÁ       HEWLETT PACKARDP3015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</si>
  <si>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45689UNIDAD REGIONAL       FUSAGASUGÁ       HEWLETT PACKARDP3015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</si>
  <si>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42935  UNIDAD REGIONAL       FUSAGASUGÁ       HEWLETT PACKARD P1102W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</si>
  <si>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45683UNIDAD REGIONAL       FUSAGASUGÁ       HEWLETT PACKARDP3015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</si>
  <si>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46334UNIDAD REGIONAL       FUSAGASUGÁ       EPSON STYLUS COLOR L555I NYECCIONUSB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</si>
  <si>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48571UNIDAD REGIONAL       FUSAGASUGÁ       HEWLETT PACKARDP3015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</si>
  <si>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53108UNIDAD REGIONAL       FUSAGASUGÁ       HEWLETT PACKARD P1102W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</si>
  <si>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66033 UNIDAD REGIONAL       FUSAGASUGÁ       EPSON L575 INYECCION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</si>
  <si>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62497UNIDAD REGIONAL       FUSAGASUGÁ       KYOCERAECOSYS M4132IDN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</si>
  <si>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62498UNIDAD REGIONAL       FUSAGASUGÁ       KYOCERAECOSYS M4132IDN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</si>
  <si>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62499UNIDAD REGIONAL       FUSAGASUGÁ       KYOCERAECOSYS M4132IDN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</si>
  <si>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62500UNIDAD REGIONAL       FUSAGASUGÁ       KYOCERAECOSYS M4132IDN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</si>
  <si>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62501UNIDAD REGIONAL       FUSAGASUGÁ       KYOCERAECOSYS M4132IDN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</si>
  <si>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62504UNIDAD REGIONAL       FUSAGASUGÁ       KYOCERAECOSYS M4132IDN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</si>
  <si>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62505UNIDAD REGIONAL       FUSAGASUGÁ       KYOCERAECOSYS M4132IDN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</si>
  <si>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62503UNIDAD REGIONAL       FUSAGASUGÁ       KYOCERAECOSYS M4132IDN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</si>
  <si>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40648UNIDAD REGIONAL       FUSAGASUGÁ       HP PRO CM1445MFI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</si>
  <si>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47762UNIDAD REGIONAL       FUSAGASUGÁ       KYOCERAECOSYS PS6525MFP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</si>
  <si>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62495UNIDAD REGIONAL       FUSAGASUGÁ       KYOCERAM4132idn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</si>
  <si>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62502UNIDAD REGIONAL       FUSAGASUGÁ       KYOCERAECOSYS M4132IDN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</si>
  <si>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40593UNIDAD REGIONAL ZIPAQUIRÁ KONICABIZHUB C35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</si>
  <si>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40592 UNIDAD REGIONAL ZIPAQUIRÁ HEWLETT PACKARD P1102W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</si>
  <si>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45681 UNIDAD REGIONAL ZIPAQUIRÁ HEWLETT PACKARDP3015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</si>
  <si>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48567 UNIDAD REGIONAL ZIPAQUIRÁ HEWLETT PACKARDP3015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</si>
  <si>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40593 UNIDAD REGIONAL ZIPAQUIRÁ HEWLETT PACKARD1536dfn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</si>
  <si>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2018357UNIDAD REGIONAL GIRARDOT  HEWLETT PACKARDMFP M125a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</si>
  <si>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2018859UNIDAD REGIONAL GIRARDOT  HEWLETT PACKARDM426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</si>
  <si>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2018085UNIDAD REGIONAL GIRARDOT  HEWLETT PACKARDP3015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</si>
  <si>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P3015UNIDAD REGIONAL GIRARDOT HEWLETT PACKARDP1005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</si>
  <si>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2016914UNIDAD REGIONAL GIRARDOT HEWLETT PACKARDP1006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</si>
  <si>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2017596UNIDAD REGIONAL GIRARDOT HEWLETT PACKARDP1102w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</si>
  <si>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2017035UNIDAD REGIONAL GIRARDOT HEWLETT PACKARDP1006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</si>
  <si>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2017098UNIDAD REGIONAL GIRARDOT HEWLETT PACKARDP1006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</si>
  <si>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2018249UNIDAD REGIONAL GIRARDOT HEWLETT PACKARDP1102w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</si>
  <si>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2017019UNIDAD REGIONAL GIRARDOT HEWLETT PACKARDP1006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</si>
  <si>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2017309UNIDAD REGIONAL GIRARDOT HEWLETT PACKARDP1102w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</si>
  <si>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2017882UNIDAD REGIONAL GIRARDOT SAMSUNGSCX-3405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</si>
  <si>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2018426UNIDAD REGIONAL GIRARDOT HEWLETT PACKARDMFP M125a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</si>
  <si>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2017908UNIDAD REGIONAL GIRARDOT HEWLETT PACKARDP1102w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</si>
  <si>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2018036UNIDAD REGIONAL GIRARDOT SAMSUNGSCX-3400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</si>
  <si>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2018861UNIDAD REGIONAL GIRARDOT HEWLETT PACKARDM426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</si>
  <si>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2018034UNIDAD REGIONAL GIRARDOT SAMSUNGSCX-3400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</si>
  <si>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2018642UNIDAD REGIONAL GIRARDOT EPSONL375 TINTA CONTINUAUSBMANTENIMIENTO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</si>
  <si>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56342UNIDAD REGIONAL GIRARDOT HEWLETT PACKARDMFP M630 LASER COLORREDMANTENIMIENTO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</si>
  <si>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2018035UNIDAD REGIONAL GIRARDOT SAMSUNGSCX-3400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</si>
  <si>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2018361UNIDAD REGIONAL GIRARDOT HEWLETT PACKARDMFP M125a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</si>
  <si>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2018707UNIDAD REGIONAL GIRARDOT HEWLETT PACKARDAU 2529TINTA REDMANTENIMIENTO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</si>
  <si>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2017881UNIDAD REGIONAL GIRARDOT HEWLETT PACKARDP1102w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</si>
  <si>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2017019UNIDAD REGIONAL GIRARDOT HEWLETT PACKARDP1006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</si>
  <si>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2018860UNIDAD REGIONAL GIRARDOT HEWLETT PACKARDM426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</si>
  <si>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2017715UNIDAD REGIONAL GIRARDOT  SAMSUNGML-1865W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</si>
  <si>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2017319UNIDAD REGIONAL GIRARDOT HEWLETT PACKARD1212NF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</si>
  <si>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2018248UNIDAD REGIONAL GIRARDOT HEWLETT PACKARDP1102w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</si>
  <si>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2018252UNIDAD REGIONAL GIRARDOT HEWLETT PACKARDP1102w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</si>
  <si>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2016717UNIDAD REGIONAL GIRARDOT HEWLETT PACKARDP1020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</si>
  <si>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2018641UNIDAD REGIONAL GIRARDOT  HEWLETT PACKARDM252DW LASER COLORUSBMANTENIMIENTO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</si>
  <si>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2018251UNIDAD REGIONAL GIRARDOT  HEWLETT PACKARD P1102W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</si>
  <si>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2017664UNIDAD REGIONAL GIRARDOT  HEWLETT PACKARDP1102w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</si>
  <si>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2017020UNIDAD REGIONAL GIRARDOT  HEWLETT PACKARDP1006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</si>
  <si>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2017595UNIDAD REGIONAL GIRARDOT  HEWLETT PACKARDP1102w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</si>
  <si>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48565UNIDAD REGIONAL GIRARDOT  HEWLETT PACKARDP3015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</si>
  <si>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2018037UNIDAD REGIONAL GIRARDOT  SAMSUNGSCX-3400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</si>
  <si>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2017310UNIDAD REGIONAL GIRARDOT  HEWLETT PACKARDP1102w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</si>
  <si>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49782UNIDAD REGIONAL GIRARDOT  DELLC3760n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</si>
  <si>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2018864UNIDAD REGIONAL GIRARDOT  RICOH2550 FOTOCOPIADORA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</si>
  <si>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42920UNIDAD  REGIONAL CHÍA KONICA MINOLTA BIZHUB C 35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</si>
  <si>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41033UNIDAD  REGIONAL CHÍA SAMSUNG4828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</si>
  <si>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41034UNIDAD  REGIONAL CHÍA SAMSUNG4828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</si>
  <si>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39390UNIDAD  REGIONAL CHÍA SAMSUNGML-2240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</si>
  <si>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45684UNIDAD  REGIONAL CHÍA HEWLETT PACKARDP3015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</si>
  <si>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48567  LASER UNIDAD  REGIONAL CHÍA HEWLETT PACKARDP3015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</si>
  <si>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39386UNIDAD  REGIONAL CHÍA SAMSUNGCLX-3170FN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</si>
  <si>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62506UNIDAD  REGIONAL CHÍA KYOCERAECOSYS M4132IDN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</si>
  <si>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3008219UNIDAD  REGIONAL UBATÉ HEWLETT PACKARDM 1522 NFLasserREDMANTENIMIENTO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</si>
  <si>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3008355UNIDAD  REGIONAL UBATÉ HEWLETT PACKARDP1102wLasserUSBMANTENIMIENTO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</si>
  <si>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3009271UNIDAD  REGIONAL UBATÉ HEWLETT PACKARDPro MFP m127wLasserREDMANTENIMIENTO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</si>
  <si>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3009684UNIDAD  REGIONAL UBATÉ EpsonL220InyecciónUSBMANTENIMIENTO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</si>
  <si>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3009001UNIDAD  REGIONAL UBATÉ Hewlet PackardP1102w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</si>
  <si>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3008356UNIDAD  REGIONAL UBATÉ Hewlet PackardP1102w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</si>
  <si>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3009003UNIDAD  REGIONAL UBATÉ Hewlet PackardP1102w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</si>
  <si>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3009107UNIDAD  REGIONAL UBATÉ Hewlet PackardP1102w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</si>
  <si>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3009108UNIDAD  REGIONAL UBATÉ Hewlet PackardP1102w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</si>
  <si>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3009105UNIDAD  REGIONAL UBATÉ Hewlet PackardP1102w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</si>
  <si>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3009106UNIDAD  REGIONAL UBATÉ Hewlet PackardP1102w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</si>
  <si>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3009685UNIDAD  REGIONAL UBATÉ Hewlet PackardP1102w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</si>
  <si>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3009944UNIDAD  REGIONAL UBATÉ EpsonL380Inyección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</si>
  <si>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3008370UNIDAD  REGIONAL UBATÉ Hewlet Packard1536 dnf MFP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</si>
  <si>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3008583UNIDAD  REGIONAL UBATÉ Hewlet PackardEnterprise 600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</si>
  <si>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48566UNIDAD  REGIONAL UBATÉ Hewlet PackardP3015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</si>
  <si>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40838UNIDAD  REGIONAL UBATÉ Samsung SCX 4623F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</si>
  <si>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3009002UNIDAD  REGIONAL UBATÉ Hewlet PackardP1102w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</si>
  <si>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45022UNIDAD  REGIONAL FACATATIVÁ HP CP1025 LASERJETUSBMANTENIMIENTO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</si>
  <si>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2733UNIDAD  REGIONAL FACATATIVÁ HP 1020 LASERJETUSBMANTENIMIENTO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</si>
  <si>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40655UNIDAD  REGIONAL FACATATIVÁ HP M1319F LASER JETUSB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</si>
  <si>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33304UNIDAD  REGIONAL FACATATIVÁ HP 1320 LASERJETUSBMANTENIMIENTO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</si>
  <si>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45688UNIDAD  REGIONAL FACATATIVÁ HP P3015 LASERJETUSB/REDMANTENIMIENTO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</si>
  <si>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40873UNIDAD  REGIONAL FACATATIVÁ EPSONStylus CX5600CARTUCHOUSBMANTENIMIENTO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</si>
  <si>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40599UNIDAD  REGIONAL FACATATIVÁ  HP P1102w LASERJETUSBMANTENIMIENTO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</si>
  <si>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40837UNIDAD  REGIONAL FACATATIVÁ SAMSUNGSCX4623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</si>
  <si>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42922UNIDAD  REGIONAL FACATATIVÁ KONICA MINOLTABizhub C35 LASERUSB/REDMANTENIMIENTO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</si>
  <si>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46409UNIDAD  REGIONAL FACATATIVÁ  HP P3015 LASERJETUSB/REDMANTENIMIENTO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</si>
  <si>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47764UNIDAD  REGIONAL FACATATIVÁ  KYOCERAFS6525-MFP LASERUSB/REDMANTENIMIENTO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</si>
  <si>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49781UNIDAD  REGIONAL FACATATIVÁ DELLC3760N LASERJETUSB/REDMANTENIMIENTO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</si>
  <si>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48568UNIDAD  REGIONAL FACATATIVÁ HP P3015 LASERUSB/REDMANTENIMIENTO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</si>
  <si>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47763 UNIDAD REGIONAL SOACHA KYOCERAFS-6525 MFP MULTIFUNCIONAL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</si>
  <si>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49780UNIDAD REGIONALSOACHA DELL3700 ND COLOR MULTIFUNCIONAL REDMANTENIMIENTO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</si>
  <si>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45686UNIDAD REGIONALSOACHAHEWLETT PACKARDP3015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</si>
  <si>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48564UNIDAD REGIONAL SOACHA HEWLETT PACKARDP3015 LASER RED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</si>
  <si>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59994UNIDAD REGIONAL SOACHA HEWLETT PACKARD1020 SERIES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</si>
  <si>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59993UNIDAD REGIONALSOACHAHEWLETT PACKARD1020 SERIES LASER USB 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</si>
  <si>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45682 UNIDAD REGIONAL BOGOTÁ  HEWLETT PACKARDP3015 LASER REDMANTENIMIENTO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</si>
  <si>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47762 UNIDAD REGIONAL BOGOTÁ  KYOCERAECOSYS M4132IDN LASER REDMANTENIMIENTO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</si>
  <si>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40652 UNIDAD REGIONAL BOGOTÁ  SAMSUNGSCX-4622 LASER REDMANTENIMIENTO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</si>
  <si>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40836 UNIDAD REGIONAL BOGOTÁ  SAMSUNGSCX-4623 LASER USBMANTENIMIENTO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</si>
  <si>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PLACA 56521 UNIDAD REGIONAL BOGOTÁ  HEWLETT PACKARDPro M452dw LASER USBMANTENIMIENTO PREVENTIVO Y/O CORRECTIVO Incluye: Limpieza interna y externa, lubricación, calibracion,  soplado general, verificación de componentes (fusoras, escaner, Adf, U. Transfer, U. de alimentación,Tarjeta de  Conectividad), ensamble,  pruebas de funcionamiento en red y Usb. Acta de entrega.</t>
  </si>
  <si>
    <t>Bolsa de repuestos por un valor OCHENTA Y CUATRO MILLONES OCHOCIENTOS MIL  PESOS ($ 84.800.000)  M/CTE IVA INCLUIDO para el mantenimiento correctivo  (servicio completo en conjunto con insumos, repuestos, piezas, accesorios y mano de obra ) para los Dispositivos de Impresión y Fotocopiado de la sede, seccionales, extensiones pertenecientes a la Universidad de Cundinamarca, Esta bolsa se agotará según las necesidades que se vayan identificando de acuerdo a la revisión inicial (kit de mantenimiento, unidades fusoras, cauchos de alimentacion, bandejas del papel, tarjetas electronicas requeridas, Drum,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</si>
</sst>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0">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43" fontId="3" fillId="0" borderId="1" xfId="3" applyFont="1" applyFill="1" applyBorder="1" applyAlignment="1" applyProtection="1">
      <alignment horizontal="center"/>
      <protection hidden="1"/>
    </xf>
    <xf numFmtId="43" fontId="3" fillId="0" borderId="1" xfId="3" applyFont="1" applyFill="1" applyBorder="1" applyAlignment="1" applyProtection="1">
      <protection hidden="1"/>
    </xf>
    <xf numFmtId="0" fontId="3" fillId="0" borderId="26" xfId="0" applyFont="1" applyBorder="1" applyAlignment="1" applyProtection="1">
      <alignment horizontal="center" vertical="center"/>
      <protection hidden="1"/>
    </xf>
    <xf numFmtId="0" fontId="3" fillId="35" borderId="26" xfId="0" applyFont="1" applyFill="1" applyBorder="1" applyAlignment="1" applyProtection="1">
      <alignment horizontal="left" wrapText="1"/>
      <protection locked="0"/>
    </xf>
    <xf numFmtId="0" fontId="1" fillId="0" borderId="26" xfId="0" applyFont="1" applyBorder="1" applyAlignment="1" applyProtection="1">
      <alignment horizontal="center" vertical="center" wrapText="1"/>
      <protection hidden="1"/>
    </xf>
    <xf numFmtId="1" fontId="12" fillId="35" borderId="26" xfId="3" applyNumberFormat="1" applyFont="1" applyFill="1" applyBorder="1" applyAlignment="1" applyProtection="1">
      <alignment horizontal="center"/>
      <protection locked="0"/>
    </xf>
    <xf numFmtId="9" fontId="3" fillId="35" borderId="26" xfId="1" applyFont="1" applyFill="1" applyBorder="1" applyAlignment="1" applyProtection="1">
      <alignment horizontal="center"/>
      <protection locked="0"/>
    </xf>
    <xf numFmtId="43" fontId="3" fillId="0" borderId="26" xfId="3" applyFont="1" applyFill="1" applyBorder="1" applyAlignment="1" applyProtection="1">
      <alignment horizontal="center"/>
      <protection hidden="1"/>
    </xf>
    <xf numFmtId="0" fontId="3" fillId="2" borderId="1" xfId="0" applyFont="1" applyFill="1" applyBorder="1" applyAlignment="1" applyProtection="1">
      <alignment horizontal="center" vertical="center"/>
      <protection hidden="1"/>
    </xf>
    <xf numFmtId="0" fontId="1" fillId="0" borderId="27" xfId="0" applyFont="1" applyBorder="1" applyAlignment="1" applyProtection="1">
      <alignment vertical="top" wrapText="1"/>
      <protection hidden="1"/>
    </xf>
    <xf numFmtId="0" fontId="3" fillId="35" borderId="26" xfId="0" applyFont="1" applyFill="1" applyBorder="1" applyAlignment="1" applyProtection="1">
      <alignment horizontal="left" wrapText="1"/>
      <protection hidden="1"/>
    </xf>
    <xf numFmtId="0" fontId="1" fillId="0" borderId="27" xfId="0" applyFont="1" applyBorder="1" applyAlignment="1" applyProtection="1">
      <alignment horizontal="center" vertical="center" wrapText="1"/>
      <protection hidden="1"/>
    </xf>
    <xf numFmtId="1" fontId="12" fillId="35" borderId="26" xfId="3" applyNumberFormat="1" applyFont="1" applyFill="1" applyBorder="1" applyAlignment="1" applyProtection="1">
      <alignment horizontal="center"/>
      <protection hidden="1"/>
    </xf>
    <xf numFmtId="9" fontId="3" fillId="35" borderId="26" xfId="1" applyFont="1" applyFill="1" applyBorder="1" applyAlignment="1" applyProtection="1">
      <alignment horizontal="center"/>
      <protection hidden="1"/>
    </xf>
    <xf numFmtId="0" fontId="3" fillId="0" borderId="1"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0" fontId="6" fillId="0" borderId="2" xfId="0" applyFont="1" applyBorder="1" applyAlignment="1" applyProtection="1">
      <alignment horizontal="left" vertical="top" wrapText="1"/>
      <protection hidden="1"/>
    </xf>
    <xf numFmtId="0" fontId="3" fillId="0" borderId="2" xfId="0" applyFont="1" applyBorder="1" applyAlignment="1" applyProtection="1">
      <alignment horizontal="left" vertical="top" wrapText="1"/>
      <protection hidden="1"/>
    </xf>
    <xf numFmtId="0" fontId="3" fillId="0" borderId="25"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28"/>
  <sheetViews>
    <sheetView tabSelected="1" topLeftCell="A12" zoomScale="85" zoomScaleNormal="85" zoomScaleSheetLayoutView="70" zoomScalePageLayoutView="55" workbookViewId="0">
      <selection activeCell="H16" sqref="H16"/>
    </sheetView>
  </sheetViews>
  <sheetFormatPr baseColWidth="10" defaultColWidth="11.42578125" defaultRowHeight="15" x14ac:dyDescent="0.25"/>
  <cols>
    <col min="1" max="1" width="13.28515625" style="6" customWidth="1"/>
    <col min="2" max="2" width="84" style="24" customWidth="1"/>
    <col min="3" max="3" width="14.140625" style="6" customWidth="1"/>
    <col min="4" max="4" width="17.140625" style="6" customWidth="1"/>
    <col min="5" max="5" width="17" style="6" customWidth="1"/>
    <col min="6" max="6" width="21" style="6" customWidth="1"/>
    <col min="7" max="7" width="12.85546875" style="6" customWidth="1"/>
    <col min="8" max="8" width="18.140625" style="6" customWidth="1"/>
    <col min="9" max="9" width="20.28515625" style="6" customWidth="1"/>
    <col min="10" max="10" width="15" style="6" customWidth="1"/>
    <col min="11" max="11" width="20.42578125" style="8" customWidth="1"/>
    <col min="12" max="12" width="22" style="8" customWidth="1"/>
    <col min="13" max="13" width="16.7109375" style="8" customWidth="1"/>
    <col min="14" max="14" width="14.7109375" style="8" customWidth="1"/>
    <col min="15" max="15" width="18.7109375" style="8" customWidth="1"/>
    <col min="16" max="16384" width="11.42578125" style="8"/>
  </cols>
  <sheetData>
    <row r="1" spans="1:15" x14ac:dyDescent="0.25">
      <c r="F1" s="7"/>
    </row>
    <row r="2" spans="1:15" ht="15.75" customHeight="1" x14ac:dyDescent="0.25">
      <c r="A2" s="52"/>
      <c r="B2" s="62" t="s">
        <v>0</v>
      </c>
      <c r="C2" s="62"/>
      <c r="D2" s="62"/>
      <c r="E2" s="62"/>
      <c r="F2" s="62"/>
      <c r="G2" s="62"/>
      <c r="H2" s="62"/>
      <c r="I2" s="62"/>
      <c r="J2" s="62"/>
      <c r="K2" s="62"/>
      <c r="L2" s="62"/>
      <c r="M2" s="62"/>
      <c r="N2" s="49" t="s">
        <v>36</v>
      </c>
      <c r="O2" s="49"/>
    </row>
    <row r="3" spans="1:15" ht="15.75" customHeight="1" x14ac:dyDescent="0.25">
      <c r="A3" s="52"/>
      <c r="B3" s="62" t="s">
        <v>1</v>
      </c>
      <c r="C3" s="62"/>
      <c r="D3" s="62"/>
      <c r="E3" s="62"/>
      <c r="F3" s="62"/>
      <c r="G3" s="62"/>
      <c r="H3" s="62"/>
      <c r="I3" s="62"/>
      <c r="J3" s="62"/>
      <c r="K3" s="62"/>
      <c r="L3" s="62"/>
      <c r="M3" s="62"/>
      <c r="N3" s="49" t="s">
        <v>39</v>
      </c>
      <c r="O3" s="49"/>
    </row>
    <row r="4" spans="1:15" ht="16.5" customHeight="1" x14ac:dyDescent="0.25">
      <c r="A4" s="52"/>
      <c r="B4" s="62" t="s">
        <v>35</v>
      </c>
      <c r="C4" s="62"/>
      <c r="D4" s="62"/>
      <c r="E4" s="62"/>
      <c r="F4" s="62"/>
      <c r="G4" s="62"/>
      <c r="H4" s="62"/>
      <c r="I4" s="62"/>
      <c r="J4" s="62"/>
      <c r="K4" s="62"/>
      <c r="L4" s="62"/>
      <c r="M4" s="62"/>
      <c r="N4" s="49" t="s">
        <v>40</v>
      </c>
      <c r="O4" s="49"/>
    </row>
    <row r="5" spans="1:15" ht="15" customHeight="1" x14ac:dyDescent="0.25">
      <c r="A5" s="52"/>
      <c r="B5" s="62"/>
      <c r="C5" s="62"/>
      <c r="D5" s="62"/>
      <c r="E5" s="62"/>
      <c r="F5" s="62"/>
      <c r="G5" s="62"/>
      <c r="H5" s="62"/>
      <c r="I5" s="62"/>
      <c r="J5" s="62"/>
      <c r="K5" s="62"/>
      <c r="L5" s="62"/>
      <c r="M5" s="62"/>
      <c r="N5" s="49" t="s">
        <v>37</v>
      </c>
      <c r="O5" s="49"/>
    </row>
    <row r="7" spans="1:15" x14ac:dyDescent="0.25">
      <c r="A7" s="9" t="s">
        <v>38</v>
      </c>
    </row>
    <row r="8" spans="1:15" x14ac:dyDescent="0.25">
      <c r="A8" s="9"/>
    </row>
    <row r="9" spans="1:15" x14ac:dyDescent="0.25">
      <c r="A9" s="10" t="s">
        <v>28</v>
      </c>
    </row>
    <row r="10" spans="1:15" ht="25.5" customHeight="1" x14ac:dyDescent="0.25">
      <c r="A10" s="73" t="s">
        <v>27</v>
      </c>
      <c r="B10" s="73"/>
      <c r="C10" s="11"/>
      <c r="E10" s="12" t="s">
        <v>20</v>
      </c>
      <c r="F10" s="75"/>
      <c r="G10" s="76"/>
      <c r="L10" s="12" t="s">
        <v>15</v>
      </c>
      <c r="M10" s="63"/>
      <c r="N10" s="64"/>
    </row>
    <row r="11" spans="1:15" ht="15.75" thickBot="1" x14ac:dyDescent="0.3">
      <c r="A11" s="11"/>
      <c r="B11" s="25"/>
      <c r="C11" s="11"/>
      <c r="E11" s="13"/>
      <c r="F11" s="13"/>
      <c r="G11" s="13"/>
      <c r="K11" s="14"/>
      <c r="L11" s="15"/>
      <c r="M11" s="15"/>
      <c r="N11" s="15"/>
    </row>
    <row r="12" spans="1:15" ht="30.75" customHeight="1" thickBot="1" x14ac:dyDescent="0.3">
      <c r="A12" s="56" t="s">
        <v>25</v>
      </c>
      <c r="B12" s="57"/>
      <c r="C12" s="16"/>
      <c r="D12" s="53" t="s">
        <v>16</v>
      </c>
      <c r="E12" s="54"/>
      <c r="F12" s="54"/>
      <c r="G12" s="55"/>
      <c r="H12" s="5"/>
      <c r="I12" s="26"/>
      <c r="J12" s="26"/>
      <c r="K12" s="14"/>
    </row>
    <row r="13" spans="1:15" ht="15.75" thickBot="1" x14ac:dyDescent="0.3">
      <c r="A13" s="58"/>
      <c r="B13" s="59"/>
      <c r="C13" s="16"/>
      <c r="D13" s="15"/>
      <c r="E13" s="13"/>
      <c r="F13" s="13"/>
      <c r="G13" s="13"/>
      <c r="K13" s="14"/>
    </row>
    <row r="14" spans="1:15" ht="30" customHeight="1" thickBot="1" x14ac:dyDescent="0.3">
      <c r="A14" s="58"/>
      <c r="B14" s="59"/>
      <c r="C14" s="16"/>
      <c r="D14" s="53" t="s">
        <v>17</v>
      </c>
      <c r="E14" s="54"/>
      <c r="F14" s="54"/>
      <c r="G14" s="55"/>
      <c r="H14" s="5"/>
      <c r="I14" s="26"/>
      <c r="J14" s="26"/>
      <c r="K14" s="14"/>
    </row>
    <row r="15" spans="1:15" ht="18.75" customHeight="1" thickBot="1" x14ac:dyDescent="0.3">
      <c r="A15" s="58"/>
      <c r="B15" s="59"/>
      <c r="C15" s="16"/>
      <c r="E15" s="13"/>
      <c r="F15" s="13"/>
      <c r="G15" s="13"/>
      <c r="K15" s="14"/>
    </row>
    <row r="16" spans="1:15" ht="24" customHeight="1" thickBot="1" x14ac:dyDescent="0.3">
      <c r="A16" s="60"/>
      <c r="B16" s="61"/>
      <c r="C16" s="16"/>
      <c r="D16" s="53" t="s">
        <v>21</v>
      </c>
      <c r="E16" s="54"/>
      <c r="F16" s="54"/>
      <c r="G16" s="55"/>
      <c r="H16" s="5"/>
      <c r="I16" s="26"/>
      <c r="J16" s="26"/>
      <c r="K16" s="14"/>
      <c r="L16" s="15"/>
      <c r="M16" s="15"/>
      <c r="N16" s="15"/>
    </row>
    <row r="17" spans="1:15" x14ac:dyDescent="0.25">
      <c r="A17" s="11"/>
      <c r="B17" s="25"/>
      <c r="C17" s="11"/>
      <c r="E17" s="13"/>
      <c r="F17" s="13"/>
      <c r="G17" s="13"/>
      <c r="K17" s="14"/>
      <c r="L17" s="15"/>
      <c r="M17" s="15"/>
      <c r="N17" s="15"/>
    </row>
    <row r="19" spans="1:15" s="20" customFormat="1" ht="111.75" customHeight="1" x14ac:dyDescent="0.25">
      <c r="A19" s="17" t="s">
        <v>26</v>
      </c>
      <c r="B19" s="17" t="s">
        <v>2</v>
      </c>
      <c r="C19" s="17" t="s">
        <v>18</v>
      </c>
      <c r="D19" s="17" t="s">
        <v>45</v>
      </c>
      <c r="E19" s="17" t="s">
        <v>22</v>
      </c>
      <c r="F19" s="18" t="s">
        <v>3</v>
      </c>
      <c r="G19" s="19" t="s">
        <v>24</v>
      </c>
      <c r="H19" s="18" t="s">
        <v>4</v>
      </c>
      <c r="I19" s="18" t="s">
        <v>30</v>
      </c>
      <c r="J19" s="18" t="s">
        <v>33</v>
      </c>
      <c r="K19" s="18" t="s">
        <v>5</v>
      </c>
      <c r="L19" s="18" t="s">
        <v>6</v>
      </c>
      <c r="M19" s="18" t="s">
        <v>7</v>
      </c>
      <c r="N19" s="18" t="s">
        <v>29</v>
      </c>
      <c r="O19" s="18" t="s">
        <v>8</v>
      </c>
    </row>
    <row r="20" spans="1:15" ht="78" customHeight="1" x14ac:dyDescent="0.25">
      <c r="A20" s="29">
        <v>1</v>
      </c>
      <c r="B20" s="36" t="s">
        <v>46</v>
      </c>
      <c r="C20" s="30"/>
      <c r="D20" s="38">
        <v>1</v>
      </c>
      <c r="E20" s="31" t="s">
        <v>43</v>
      </c>
      <c r="F20" s="32"/>
      <c r="G20" s="33">
        <v>0</v>
      </c>
      <c r="H20" s="34">
        <f t="shared" ref="H20:H210" si="0">+ROUND(F20*G20,0)</f>
        <v>0</v>
      </c>
      <c r="I20" s="33">
        <v>0</v>
      </c>
      <c r="J20" s="34">
        <f t="shared" ref="J20:J210" si="1">ROUND(F20*I20,0)</f>
        <v>0</v>
      </c>
      <c r="K20" s="34">
        <f t="shared" ref="K20:K210" si="2">ROUND(F20+H20+J20,0)</f>
        <v>0</v>
      </c>
      <c r="L20" s="34">
        <f>ROUND(F20*D20,0)</f>
        <v>0</v>
      </c>
      <c r="M20" s="27">
        <f>ROUND(L20*G20,0)</f>
        <v>0</v>
      </c>
      <c r="N20" s="27">
        <f t="shared" ref="N20:N210" si="3">ROUND(L20*I20,0)</f>
        <v>0</v>
      </c>
      <c r="O20" s="28">
        <f t="shared" ref="O20:O210" si="4">ROUND(L20+N20+M20,0)</f>
        <v>0</v>
      </c>
    </row>
    <row r="21" spans="1:15" ht="75.75" customHeight="1" x14ac:dyDescent="0.25">
      <c r="A21" s="29">
        <v>2</v>
      </c>
      <c r="B21" s="36" t="s">
        <v>47</v>
      </c>
      <c r="C21" s="30"/>
      <c r="D21" s="38">
        <v>1</v>
      </c>
      <c r="E21" s="31" t="s">
        <v>43</v>
      </c>
      <c r="F21" s="32"/>
      <c r="G21" s="33">
        <v>0</v>
      </c>
      <c r="H21" s="34">
        <f t="shared" si="0"/>
        <v>0</v>
      </c>
      <c r="I21" s="33">
        <v>0</v>
      </c>
      <c r="J21" s="34">
        <f t="shared" si="1"/>
        <v>0</v>
      </c>
      <c r="K21" s="34">
        <f t="shared" si="2"/>
        <v>0</v>
      </c>
      <c r="L21" s="34">
        <f t="shared" ref="L21:L210" si="5">ROUND(F21*D21,0)</f>
        <v>0</v>
      </c>
      <c r="M21" s="27">
        <f t="shared" ref="M21:M210" si="6">ROUND(L21*G21,0)</f>
        <v>0</v>
      </c>
      <c r="N21" s="27">
        <f t="shared" si="3"/>
        <v>0</v>
      </c>
      <c r="O21" s="28">
        <f t="shared" si="4"/>
        <v>0</v>
      </c>
    </row>
    <row r="22" spans="1:15" ht="77.25" customHeight="1" x14ac:dyDescent="0.25">
      <c r="A22" s="29">
        <v>3</v>
      </c>
      <c r="B22" s="36" t="s">
        <v>48</v>
      </c>
      <c r="C22" s="30"/>
      <c r="D22" s="38">
        <v>1</v>
      </c>
      <c r="E22" s="31" t="s">
        <v>43</v>
      </c>
      <c r="F22" s="32"/>
      <c r="G22" s="33">
        <v>0</v>
      </c>
      <c r="H22" s="34">
        <f t="shared" si="0"/>
        <v>0</v>
      </c>
      <c r="I22" s="33">
        <v>0</v>
      </c>
      <c r="J22" s="34">
        <f t="shared" si="1"/>
        <v>0</v>
      </c>
      <c r="K22" s="34">
        <f t="shared" si="2"/>
        <v>0</v>
      </c>
      <c r="L22" s="34">
        <f t="shared" si="5"/>
        <v>0</v>
      </c>
      <c r="M22" s="27">
        <f t="shared" si="6"/>
        <v>0</v>
      </c>
      <c r="N22" s="27">
        <f t="shared" si="3"/>
        <v>0</v>
      </c>
      <c r="O22" s="28">
        <f t="shared" si="4"/>
        <v>0</v>
      </c>
    </row>
    <row r="23" spans="1:15" ht="79.5" customHeight="1" x14ac:dyDescent="0.25">
      <c r="A23" s="29">
        <v>4</v>
      </c>
      <c r="B23" s="36" t="s">
        <v>49</v>
      </c>
      <c r="C23" s="30"/>
      <c r="D23" s="38">
        <v>1</v>
      </c>
      <c r="E23" s="31" t="s">
        <v>43</v>
      </c>
      <c r="F23" s="32"/>
      <c r="G23" s="33">
        <v>0</v>
      </c>
      <c r="H23" s="34">
        <f t="shared" si="0"/>
        <v>0</v>
      </c>
      <c r="I23" s="33">
        <v>0</v>
      </c>
      <c r="J23" s="34">
        <f t="shared" si="1"/>
        <v>0</v>
      </c>
      <c r="K23" s="34">
        <f t="shared" si="2"/>
        <v>0</v>
      </c>
      <c r="L23" s="34">
        <f t="shared" si="5"/>
        <v>0</v>
      </c>
      <c r="M23" s="27">
        <f t="shared" si="6"/>
        <v>0</v>
      </c>
      <c r="N23" s="27">
        <f t="shared" si="3"/>
        <v>0</v>
      </c>
      <c r="O23" s="28">
        <f t="shared" si="4"/>
        <v>0</v>
      </c>
    </row>
    <row r="24" spans="1:15" ht="78" customHeight="1" x14ac:dyDescent="0.25">
      <c r="A24" s="29">
        <v>5</v>
      </c>
      <c r="B24" s="36" t="s">
        <v>50</v>
      </c>
      <c r="C24" s="30"/>
      <c r="D24" s="38">
        <v>1</v>
      </c>
      <c r="E24" s="31" t="s">
        <v>43</v>
      </c>
      <c r="F24" s="32"/>
      <c r="G24" s="33">
        <v>0</v>
      </c>
      <c r="H24" s="34">
        <f t="shared" si="0"/>
        <v>0</v>
      </c>
      <c r="I24" s="33">
        <v>0</v>
      </c>
      <c r="J24" s="34">
        <f t="shared" si="1"/>
        <v>0</v>
      </c>
      <c r="K24" s="34">
        <f t="shared" si="2"/>
        <v>0</v>
      </c>
      <c r="L24" s="34">
        <f t="shared" si="5"/>
        <v>0</v>
      </c>
      <c r="M24" s="27">
        <f t="shared" si="6"/>
        <v>0</v>
      </c>
      <c r="N24" s="27">
        <f t="shared" si="3"/>
        <v>0</v>
      </c>
      <c r="O24" s="28">
        <f t="shared" si="4"/>
        <v>0</v>
      </c>
    </row>
    <row r="25" spans="1:15" ht="78.75" customHeight="1" x14ac:dyDescent="0.25">
      <c r="A25" s="29">
        <v>6</v>
      </c>
      <c r="B25" s="36" t="s">
        <v>51</v>
      </c>
      <c r="C25" s="30"/>
      <c r="D25" s="38">
        <v>1</v>
      </c>
      <c r="E25" s="31" t="s">
        <v>43</v>
      </c>
      <c r="F25" s="32"/>
      <c r="G25" s="33">
        <v>0</v>
      </c>
      <c r="H25" s="34">
        <f t="shared" si="0"/>
        <v>0</v>
      </c>
      <c r="I25" s="33">
        <v>0</v>
      </c>
      <c r="J25" s="34">
        <f t="shared" si="1"/>
        <v>0</v>
      </c>
      <c r="K25" s="34">
        <f t="shared" si="2"/>
        <v>0</v>
      </c>
      <c r="L25" s="34">
        <f t="shared" si="5"/>
        <v>0</v>
      </c>
      <c r="M25" s="27">
        <f t="shared" si="6"/>
        <v>0</v>
      </c>
      <c r="N25" s="27">
        <f t="shared" si="3"/>
        <v>0</v>
      </c>
      <c r="O25" s="28">
        <f t="shared" si="4"/>
        <v>0</v>
      </c>
    </row>
    <row r="26" spans="1:15" ht="78.75" customHeight="1" x14ac:dyDescent="0.25">
      <c r="A26" s="29">
        <v>7</v>
      </c>
      <c r="B26" s="36" t="s">
        <v>52</v>
      </c>
      <c r="C26" s="30"/>
      <c r="D26" s="38">
        <v>1</v>
      </c>
      <c r="E26" s="31" t="s">
        <v>43</v>
      </c>
      <c r="F26" s="32"/>
      <c r="G26" s="33">
        <v>0</v>
      </c>
      <c r="H26" s="34">
        <f t="shared" si="0"/>
        <v>0</v>
      </c>
      <c r="I26" s="33">
        <v>0</v>
      </c>
      <c r="J26" s="34">
        <f t="shared" si="1"/>
        <v>0</v>
      </c>
      <c r="K26" s="34">
        <f t="shared" si="2"/>
        <v>0</v>
      </c>
      <c r="L26" s="34">
        <f t="shared" si="5"/>
        <v>0</v>
      </c>
      <c r="M26" s="27">
        <f t="shared" si="6"/>
        <v>0</v>
      </c>
      <c r="N26" s="27">
        <f t="shared" si="3"/>
        <v>0</v>
      </c>
      <c r="O26" s="28">
        <f t="shared" si="4"/>
        <v>0</v>
      </c>
    </row>
    <row r="27" spans="1:15" ht="78.75" customHeight="1" x14ac:dyDescent="0.25">
      <c r="A27" s="29">
        <v>8</v>
      </c>
      <c r="B27" s="36" t="s">
        <v>53</v>
      </c>
      <c r="C27" s="30"/>
      <c r="D27" s="38">
        <v>1</v>
      </c>
      <c r="E27" s="31" t="s">
        <v>43</v>
      </c>
      <c r="F27" s="32"/>
      <c r="G27" s="33">
        <v>0</v>
      </c>
      <c r="H27" s="34">
        <f t="shared" si="0"/>
        <v>0</v>
      </c>
      <c r="I27" s="33">
        <v>0</v>
      </c>
      <c r="J27" s="34">
        <f t="shared" si="1"/>
        <v>0</v>
      </c>
      <c r="K27" s="34">
        <f t="shared" si="2"/>
        <v>0</v>
      </c>
      <c r="L27" s="34">
        <f t="shared" si="5"/>
        <v>0</v>
      </c>
      <c r="M27" s="27">
        <f t="shared" si="6"/>
        <v>0</v>
      </c>
      <c r="N27" s="27">
        <f t="shared" si="3"/>
        <v>0</v>
      </c>
      <c r="O27" s="28">
        <f t="shared" si="4"/>
        <v>0</v>
      </c>
    </row>
    <row r="28" spans="1:15" ht="76.5" customHeight="1" x14ac:dyDescent="0.25">
      <c r="A28" s="29">
        <v>9</v>
      </c>
      <c r="B28" s="36" t="s">
        <v>54</v>
      </c>
      <c r="C28" s="30"/>
      <c r="D28" s="38">
        <v>1</v>
      </c>
      <c r="E28" s="31" t="s">
        <v>43</v>
      </c>
      <c r="F28" s="32"/>
      <c r="G28" s="33">
        <v>0</v>
      </c>
      <c r="H28" s="34">
        <f t="shared" si="0"/>
        <v>0</v>
      </c>
      <c r="I28" s="33">
        <v>0</v>
      </c>
      <c r="J28" s="34">
        <f t="shared" si="1"/>
        <v>0</v>
      </c>
      <c r="K28" s="34">
        <f t="shared" si="2"/>
        <v>0</v>
      </c>
      <c r="L28" s="34">
        <f t="shared" si="5"/>
        <v>0</v>
      </c>
      <c r="M28" s="27">
        <f t="shared" si="6"/>
        <v>0</v>
      </c>
      <c r="N28" s="27">
        <f t="shared" si="3"/>
        <v>0</v>
      </c>
      <c r="O28" s="28">
        <f t="shared" si="4"/>
        <v>0</v>
      </c>
    </row>
    <row r="29" spans="1:15" ht="79.5" customHeight="1" x14ac:dyDescent="0.25">
      <c r="A29" s="29">
        <v>10</v>
      </c>
      <c r="B29" s="36" t="s">
        <v>55</v>
      </c>
      <c r="C29" s="30"/>
      <c r="D29" s="38">
        <v>1</v>
      </c>
      <c r="E29" s="31" t="s">
        <v>43</v>
      </c>
      <c r="F29" s="32"/>
      <c r="G29" s="33">
        <v>0</v>
      </c>
      <c r="H29" s="34">
        <f t="shared" si="0"/>
        <v>0</v>
      </c>
      <c r="I29" s="33">
        <v>0</v>
      </c>
      <c r="J29" s="34">
        <f t="shared" si="1"/>
        <v>0</v>
      </c>
      <c r="K29" s="34">
        <f t="shared" si="2"/>
        <v>0</v>
      </c>
      <c r="L29" s="34">
        <f t="shared" si="5"/>
        <v>0</v>
      </c>
      <c r="M29" s="27">
        <f t="shared" si="6"/>
        <v>0</v>
      </c>
      <c r="N29" s="27">
        <f t="shared" si="3"/>
        <v>0</v>
      </c>
      <c r="O29" s="28">
        <f t="shared" si="4"/>
        <v>0</v>
      </c>
    </row>
    <row r="30" spans="1:15" ht="78.75" customHeight="1" x14ac:dyDescent="0.25">
      <c r="A30" s="29">
        <v>11</v>
      </c>
      <c r="B30" s="36" t="s">
        <v>56</v>
      </c>
      <c r="C30" s="30"/>
      <c r="D30" s="38">
        <v>1</v>
      </c>
      <c r="E30" s="31" t="s">
        <v>43</v>
      </c>
      <c r="F30" s="32"/>
      <c r="G30" s="33">
        <v>0</v>
      </c>
      <c r="H30" s="34">
        <f t="shared" si="0"/>
        <v>0</v>
      </c>
      <c r="I30" s="33">
        <v>0</v>
      </c>
      <c r="J30" s="34">
        <f t="shared" si="1"/>
        <v>0</v>
      </c>
      <c r="K30" s="34">
        <f t="shared" si="2"/>
        <v>0</v>
      </c>
      <c r="L30" s="34">
        <f t="shared" si="5"/>
        <v>0</v>
      </c>
      <c r="M30" s="27">
        <f t="shared" si="6"/>
        <v>0</v>
      </c>
      <c r="N30" s="27">
        <f t="shared" si="3"/>
        <v>0</v>
      </c>
      <c r="O30" s="28">
        <f t="shared" si="4"/>
        <v>0</v>
      </c>
    </row>
    <row r="31" spans="1:15" ht="75" customHeight="1" x14ac:dyDescent="0.25">
      <c r="A31" s="29">
        <v>12</v>
      </c>
      <c r="B31" s="36" t="s">
        <v>57</v>
      </c>
      <c r="C31" s="30"/>
      <c r="D31" s="38">
        <v>1</v>
      </c>
      <c r="E31" s="31" t="s">
        <v>43</v>
      </c>
      <c r="F31" s="32"/>
      <c r="G31" s="33">
        <v>0</v>
      </c>
      <c r="H31" s="34">
        <f t="shared" si="0"/>
        <v>0</v>
      </c>
      <c r="I31" s="33">
        <v>0</v>
      </c>
      <c r="J31" s="34">
        <f t="shared" si="1"/>
        <v>0</v>
      </c>
      <c r="K31" s="34">
        <f t="shared" si="2"/>
        <v>0</v>
      </c>
      <c r="L31" s="34">
        <f t="shared" si="5"/>
        <v>0</v>
      </c>
      <c r="M31" s="27">
        <f t="shared" si="6"/>
        <v>0</v>
      </c>
      <c r="N31" s="27">
        <f t="shared" si="3"/>
        <v>0</v>
      </c>
      <c r="O31" s="28">
        <f t="shared" si="4"/>
        <v>0</v>
      </c>
    </row>
    <row r="32" spans="1:15" ht="78.75" customHeight="1" x14ac:dyDescent="0.25">
      <c r="A32" s="29">
        <v>13</v>
      </c>
      <c r="B32" s="36" t="s">
        <v>58</v>
      </c>
      <c r="C32" s="30"/>
      <c r="D32" s="38">
        <v>1</v>
      </c>
      <c r="E32" s="31" t="s">
        <v>43</v>
      </c>
      <c r="F32" s="32"/>
      <c r="G32" s="33">
        <v>0</v>
      </c>
      <c r="H32" s="34">
        <f t="shared" si="0"/>
        <v>0</v>
      </c>
      <c r="I32" s="33">
        <v>0</v>
      </c>
      <c r="J32" s="34">
        <f t="shared" si="1"/>
        <v>0</v>
      </c>
      <c r="K32" s="34">
        <f t="shared" si="2"/>
        <v>0</v>
      </c>
      <c r="L32" s="34">
        <f t="shared" si="5"/>
        <v>0</v>
      </c>
      <c r="M32" s="27">
        <f t="shared" si="6"/>
        <v>0</v>
      </c>
      <c r="N32" s="27">
        <f t="shared" si="3"/>
        <v>0</v>
      </c>
      <c r="O32" s="28">
        <f t="shared" si="4"/>
        <v>0</v>
      </c>
    </row>
    <row r="33" spans="1:15" ht="76.5" customHeight="1" x14ac:dyDescent="0.25">
      <c r="A33" s="29">
        <v>14</v>
      </c>
      <c r="B33" s="36" t="s">
        <v>59</v>
      </c>
      <c r="C33" s="30"/>
      <c r="D33" s="38">
        <v>1</v>
      </c>
      <c r="E33" s="31" t="s">
        <v>43</v>
      </c>
      <c r="F33" s="32"/>
      <c r="G33" s="33">
        <v>0</v>
      </c>
      <c r="H33" s="34">
        <f t="shared" si="0"/>
        <v>0</v>
      </c>
      <c r="I33" s="33">
        <v>0</v>
      </c>
      <c r="J33" s="34">
        <f t="shared" si="1"/>
        <v>0</v>
      </c>
      <c r="K33" s="34">
        <f t="shared" si="2"/>
        <v>0</v>
      </c>
      <c r="L33" s="34">
        <f t="shared" si="5"/>
        <v>0</v>
      </c>
      <c r="M33" s="27">
        <f t="shared" si="6"/>
        <v>0</v>
      </c>
      <c r="N33" s="27">
        <f t="shared" si="3"/>
        <v>0</v>
      </c>
      <c r="O33" s="28">
        <f t="shared" si="4"/>
        <v>0</v>
      </c>
    </row>
    <row r="34" spans="1:15" ht="77.25" customHeight="1" x14ac:dyDescent="0.25">
      <c r="A34" s="29">
        <v>15</v>
      </c>
      <c r="B34" s="36" t="s">
        <v>60</v>
      </c>
      <c r="C34" s="30"/>
      <c r="D34" s="38">
        <v>1</v>
      </c>
      <c r="E34" s="31" t="s">
        <v>43</v>
      </c>
      <c r="F34" s="32"/>
      <c r="G34" s="33">
        <v>0</v>
      </c>
      <c r="H34" s="34">
        <f t="shared" si="0"/>
        <v>0</v>
      </c>
      <c r="I34" s="33">
        <v>0</v>
      </c>
      <c r="J34" s="34">
        <f t="shared" si="1"/>
        <v>0</v>
      </c>
      <c r="K34" s="34">
        <f t="shared" si="2"/>
        <v>0</v>
      </c>
      <c r="L34" s="34">
        <f t="shared" si="5"/>
        <v>0</v>
      </c>
      <c r="M34" s="27">
        <f t="shared" si="6"/>
        <v>0</v>
      </c>
      <c r="N34" s="27">
        <f t="shared" si="3"/>
        <v>0</v>
      </c>
      <c r="O34" s="28">
        <f t="shared" si="4"/>
        <v>0</v>
      </c>
    </row>
    <row r="35" spans="1:15" ht="80.25" customHeight="1" x14ac:dyDescent="0.25">
      <c r="A35" s="29">
        <v>16</v>
      </c>
      <c r="B35" s="36" t="s">
        <v>61</v>
      </c>
      <c r="C35" s="30"/>
      <c r="D35" s="38">
        <v>1</v>
      </c>
      <c r="E35" s="31" t="s">
        <v>43</v>
      </c>
      <c r="F35" s="32"/>
      <c r="G35" s="33">
        <v>0</v>
      </c>
      <c r="H35" s="34">
        <f t="shared" si="0"/>
        <v>0</v>
      </c>
      <c r="I35" s="33">
        <v>0</v>
      </c>
      <c r="J35" s="34">
        <f t="shared" si="1"/>
        <v>0</v>
      </c>
      <c r="K35" s="34">
        <f t="shared" si="2"/>
        <v>0</v>
      </c>
      <c r="L35" s="34">
        <f t="shared" si="5"/>
        <v>0</v>
      </c>
      <c r="M35" s="27">
        <f t="shared" si="6"/>
        <v>0</v>
      </c>
      <c r="N35" s="27">
        <f t="shared" si="3"/>
        <v>0</v>
      </c>
      <c r="O35" s="28">
        <f t="shared" si="4"/>
        <v>0</v>
      </c>
    </row>
    <row r="36" spans="1:15" ht="80.25" customHeight="1" x14ac:dyDescent="0.25">
      <c r="A36" s="29">
        <v>17</v>
      </c>
      <c r="B36" s="36" t="s">
        <v>62</v>
      </c>
      <c r="C36" s="30"/>
      <c r="D36" s="38">
        <v>1</v>
      </c>
      <c r="E36" s="31" t="s">
        <v>43</v>
      </c>
      <c r="F36" s="32"/>
      <c r="G36" s="33">
        <v>0</v>
      </c>
      <c r="H36" s="34">
        <f t="shared" si="0"/>
        <v>0</v>
      </c>
      <c r="I36" s="33">
        <v>0</v>
      </c>
      <c r="J36" s="34">
        <f t="shared" si="1"/>
        <v>0</v>
      </c>
      <c r="K36" s="34">
        <f t="shared" si="2"/>
        <v>0</v>
      </c>
      <c r="L36" s="34">
        <f t="shared" si="5"/>
        <v>0</v>
      </c>
      <c r="M36" s="27">
        <f t="shared" si="6"/>
        <v>0</v>
      </c>
      <c r="N36" s="27">
        <f t="shared" si="3"/>
        <v>0</v>
      </c>
      <c r="O36" s="28">
        <f t="shared" si="4"/>
        <v>0</v>
      </c>
    </row>
    <row r="37" spans="1:15" ht="76.5" customHeight="1" x14ac:dyDescent="0.25">
      <c r="A37" s="29">
        <v>18</v>
      </c>
      <c r="B37" s="36" t="s">
        <v>63</v>
      </c>
      <c r="C37" s="30"/>
      <c r="D37" s="38">
        <v>1</v>
      </c>
      <c r="E37" s="31" t="s">
        <v>43</v>
      </c>
      <c r="F37" s="32"/>
      <c r="G37" s="33">
        <v>0</v>
      </c>
      <c r="H37" s="34">
        <f t="shared" si="0"/>
        <v>0</v>
      </c>
      <c r="I37" s="33">
        <v>0</v>
      </c>
      <c r="J37" s="34">
        <f t="shared" si="1"/>
        <v>0</v>
      </c>
      <c r="K37" s="34">
        <f t="shared" si="2"/>
        <v>0</v>
      </c>
      <c r="L37" s="34">
        <f t="shared" si="5"/>
        <v>0</v>
      </c>
      <c r="M37" s="27">
        <f t="shared" si="6"/>
        <v>0</v>
      </c>
      <c r="N37" s="27">
        <f t="shared" si="3"/>
        <v>0</v>
      </c>
      <c r="O37" s="28">
        <f t="shared" si="4"/>
        <v>0</v>
      </c>
    </row>
    <row r="38" spans="1:15" ht="75.75" customHeight="1" x14ac:dyDescent="0.25">
      <c r="A38" s="29">
        <v>19</v>
      </c>
      <c r="B38" s="36" t="s">
        <v>64</v>
      </c>
      <c r="C38" s="30"/>
      <c r="D38" s="38">
        <v>1</v>
      </c>
      <c r="E38" s="31" t="s">
        <v>43</v>
      </c>
      <c r="F38" s="32"/>
      <c r="G38" s="33">
        <v>0</v>
      </c>
      <c r="H38" s="34">
        <f t="shared" si="0"/>
        <v>0</v>
      </c>
      <c r="I38" s="33">
        <v>0</v>
      </c>
      <c r="J38" s="34">
        <f t="shared" si="1"/>
        <v>0</v>
      </c>
      <c r="K38" s="34">
        <f t="shared" si="2"/>
        <v>0</v>
      </c>
      <c r="L38" s="34">
        <f t="shared" si="5"/>
        <v>0</v>
      </c>
      <c r="M38" s="27">
        <f t="shared" si="6"/>
        <v>0</v>
      </c>
      <c r="N38" s="27">
        <f t="shared" si="3"/>
        <v>0</v>
      </c>
      <c r="O38" s="28">
        <f t="shared" si="4"/>
        <v>0</v>
      </c>
    </row>
    <row r="39" spans="1:15" ht="75.75" customHeight="1" x14ac:dyDescent="0.25">
      <c r="A39" s="29">
        <v>20</v>
      </c>
      <c r="B39" s="36" t="s">
        <v>65</v>
      </c>
      <c r="C39" s="30"/>
      <c r="D39" s="38">
        <v>1</v>
      </c>
      <c r="E39" s="31" t="s">
        <v>43</v>
      </c>
      <c r="F39" s="32"/>
      <c r="G39" s="33">
        <v>0</v>
      </c>
      <c r="H39" s="34">
        <f t="shared" si="0"/>
        <v>0</v>
      </c>
      <c r="I39" s="33">
        <v>0</v>
      </c>
      <c r="J39" s="34">
        <f t="shared" si="1"/>
        <v>0</v>
      </c>
      <c r="K39" s="34">
        <f t="shared" si="2"/>
        <v>0</v>
      </c>
      <c r="L39" s="34">
        <f t="shared" si="5"/>
        <v>0</v>
      </c>
      <c r="M39" s="27">
        <f t="shared" si="6"/>
        <v>0</v>
      </c>
      <c r="N39" s="27">
        <f t="shared" si="3"/>
        <v>0</v>
      </c>
      <c r="O39" s="28">
        <f t="shared" si="4"/>
        <v>0</v>
      </c>
    </row>
    <row r="40" spans="1:15" ht="75.75" customHeight="1" x14ac:dyDescent="0.25">
      <c r="A40" s="29">
        <v>21</v>
      </c>
      <c r="B40" s="36" t="s">
        <v>66</v>
      </c>
      <c r="C40" s="30"/>
      <c r="D40" s="38">
        <v>1</v>
      </c>
      <c r="E40" s="31" t="s">
        <v>43</v>
      </c>
      <c r="F40" s="32"/>
      <c r="G40" s="33">
        <v>0</v>
      </c>
      <c r="H40" s="34">
        <f t="shared" si="0"/>
        <v>0</v>
      </c>
      <c r="I40" s="33">
        <v>0</v>
      </c>
      <c r="J40" s="34">
        <f t="shared" si="1"/>
        <v>0</v>
      </c>
      <c r="K40" s="34">
        <f t="shared" si="2"/>
        <v>0</v>
      </c>
      <c r="L40" s="34">
        <f t="shared" si="5"/>
        <v>0</v>
      </c>
      <c r="M40" s="27">
        <f t="shared" si="6"/>
        <v>0</v>
      </c>
      <c r="N40" s="27">
        <f t="shared" si="3"/>
        <v>0</v>
      </c>
      <c r="O40" s="28">
        <f t="shared" si="4"/>
        <v>0</v>
      </c>
    </row>
    <row r="41" spans="1:15" ht="80.25" customHeight="1" x14ac:dyDescent="0.25">
      <c r="A41" s="29">
        <v>22</v>
      </c>
      <c r="B41" s="36" t="s">
        <v>67</v>
      </c>
      <c r="C41" s="30"/>
      <c r="D41" s="38">
        <v>1</v>
      </c>
      <c r="E41" s="31" t="s">
        <v>43</v>
      </c>
      <c r="F41" s="32"/>
      <c r="G41" s="33">
        <v>0</v>
      </c>
      <c r="H41" s="34">
        <f t="shared" si="0"/>
        <v>0</v>
      </c>
      <c r="I41" s="33">
        <v>0</v>
      </c>
      <c r="J41" s="34">
        <f t="shared" si="1"/>
        <v>0</v>
      </c>
      <c r="K41" s="34">
        <f t="shared" si="2"/>
        <v>0</v>
      </c>
      <c r="L41" s="34">
        <f t="shared" si="5"/>
        <v>0</v>
      </c>
      <c r="M41" s="27">
        <f t="shared" si="6"/>
        <v>0</v>
      </c>
      <c r="N41" s="27">
        <f t="shared" si="3"/>
        <v>0</v>
      </c>
      <c r="O41" s="28">
        <f t="shared" si="4"/>
        <v>0</v>
      </c>
    </row>
    <row r="42" spans="1:15" ht="75.75" customHeight="1" x14ac:dyDescent="0.25">
      <c r="A42" s="29">
        <v>23</v>
      </c>
      <c r="B42" s="36" t="s">
        <v>68</v>
      </c>
      <c r="C42" s="30"/>
      <c r="D42" s="38">
        <v>1</v>
      </c>
      <c r="E42" s="31" t="s">
        <v>43</v>
      </c>
      <c r="F42" s="32"/>
      <c r="G42" s="33">
        <v>0</v>
      </c>
      <c r="H42" s="34">
        <f t="shared" si="0"/>
        <v>0</v>
      </c>
      <c r="I42" s="33">
        <v>0</v>
      </c>
      <c r="J42" s="34">
        <f t="shared" si="1"/>
        <v>0</v>
      </c>
      <c r="K42" s="34">
        <f t="shared" si="2"/>
        <v>0</v>
      </c>
      <c r="L42" s="34">
        <f t="shared" si="5"/>
        <v>0</v>
      </c>
      <c r="M42" s="27">
        <f t="shared" si="6"/>
        <v>0</v>
      </c>
      <c r="N42" s="27">
        <f t="shared" si="3"/>
        <v>0</v>
      </c>
      <c r="O42" s="28">
        <f t="shared" si="4"/>
        <v>0</v>
      </c>
    </row>
    <row r="43" spans="1:15" ht="76.5" customHeight="1" x14ac:dyDescent="0.25">
      <c r="A43" s="29">
        <v>24</v>
      </c>
      <c r="B43" s="36" t="s">
        <v>69</v>
      </c>
      <c r="C43" s="30"/>
      <c r="D43" s="38">
        <v>1</v>
      </c>
      <c r="E43" s="31" t="s">
        <v>43</v>
      </c>
      <c r="F43" s="32"/>
      <c r="G43" s="33">
        <v>0</v>
      </c>
      <c r="H43" s="34">
        <f t="shared" si="0"/>
        <v>0</v>
      </c>
      <c r="I43" s="33">
        <v>0</v>
      </c>
      <c r="J43" s="34">
        <f t="shared" si="1"/>
        <v>0</v>
      </c>
      <c r="K43" s="34">
        <f t="shared" si="2"/>
        <v>0</v>
      </c>
      <c r="L43" s="34">
        <f t="shared" si="5"/>
        <v>0</v>
      </c>
      <c r="M43" s="27">
        <f t="shared" si="6"/>
        <v>0</v>
      </c>
      <c r="N43" s="27">
        <f t="shared" si="3"/>
        <v>0</v>
      </c>
      <c r="O43" s="28">
        <f t="shared" si="4"/>
        <v>0</v>
      </c>
    </row>
    <row r="44" spans="1:15" ht="75.75" customHeight="1" x14ac:dyDescent="0.25">
      <c r="A44" s="29">
        <v>25</v>
      </c>
      <c r="B44" s="36" t="s">
        <v>70</v>
      </c>
      <c r="C44" s="30"/>
      <c r="D44" s="38">
        <v>1</v>
      </c>
      <c r="E44" s="31" t="s">
        <v>43</v>
      </c>
      <c r="F44" s="32"/>
      <c r="G44" s="33">
        <v>0</v>
      </c>
      <c r="H44" s="34">
        <f t="shared" si="0"/>
        <v>0</v>
      </c>
      <c r="I44" s="33">
        <v>0</v>
      </c>
      <c r="J44" s="34">
        <f t="shared" si="1"/>
        <v>0</v>
      </c>
      <c r="K44" s="34">
        <f t="shared" si="2"/>
        <v>0</v>
      </c>
      <c r="L44" s="34">
        <f t="shared" si="5"/>
        <v>0</v>
      </c>
      <c r="M44" s="27">
        <f t="shared" si="6"/>
        <v>0</v>
      </c>
      <c r="N44" s="27">
        <f t="shared" si="3"/>
        <v>0</v>
      </c>
      <c r="O44" s="28">
        <f t="shared" si="4"/>
        <v>0</v>
      </c>
    </row>
    <row r="45" spans="1:15" ht="77.25" customHeight="1" x14ac:dyDescent="0.25">
      <c r="A45" s="29">
        <v>26</v>
      </c>
      <c r="B45" s="36" t="s">
        <v>71</v>
      </c>
      <c r="C45" s="30"/>
      <c r="D45" s="38">
        <v>1</v>
      </c>
      <c r="E45" s="31" t="s">
        <v>43</v>
      </c>
      <c r="F45" s="32"/>
      <c r="G45" s="33">
        <v>0</v>
      </c>
      <c r="H45" s="34">
        <f t="shared" si="0"/>
        <v>0</v>
      </c>
      <c r="I45" s="33">
        <v>0</v>
      </c>
      <c r="J45" s="34">
        <f t="shared" si="1"/>
        <v>0</v>
      </c>
      <c r="K45" s="34">
        <f t="shared" si="2"/>
        <v>0</v>
      </c>
      <c r="L45" s="34">
        <f t="shared" si="5"/>
        <v>0</v>
      </c>
      <c r="M45" s="27">
        <f t="shared" si="6"/>
        <v>0</v>
      </c>
      <c r="N45" s="27">
        <f t="shared" si="3"/>
        <v>0</v>
      </c>
      <c r="O45" s="28">
        <f t="shared" si="4"/>
        <v>0</v>
      </c>
    </row>
    <row r="46" spans="1:15" ht="75.75" customHeight="1" x14ac:dyDescent="0.25">
      <c r="A46" s="29">
        <v>27</v>
      </c>
      <c r="B46" s="36" t="s">
        <v>72</v>
      </c>
      <c r="C46" s="30"/>
      <c r="D46" s="38">
        <v>1</v>
      </c>
      <c r="E46" s="31" t="s">
        <v>43</v>
      </c>
      <c r="F46" s="32"/>
      <c r="G46" s="33">
        <v>0</v>
      </c>
      <c r="H46" s="34">
        <f t="shared" si="0"/>
        <v>0</v>
      </c>
      <c r="I46" s="33">
        <v>0</v>
      </c>
      <c r="J46" s="34">
        <f t="shared" si="1"/>
        <v>0</v>
      </c>
      <c r="K46" s="34">
        <f t="shared" si="2"/>
        <v>0</v>
      </c>
      <c r="L46" s="34">
        <f t="shared" si="5"/>
        <v>0</v>
      </c>
      <c r="M46" s="27">
        <f t="shared" si="6"/>
        <v>0</v>
      </c>
      <c r="N46" s="27">
        <f t="shared" si="3"/>
        <v>0</v>
      </c>
      <c r="O46" s="28">
        <f t="shared" si="4"/>
        <v>0</v>
      </c>
    </row>
    <row r="47" spans="1:15" ht="76.5" customHeight="1" x14ac:dyDescent="0.25">
      <c r="A47" s="29">
        <v>28</v>
      </c>
      <c r="B47" s="36" t="s">
        <v>73</v>
      </c>
      <c r="C47" s="30"/>
      <c r="D47" s="38">
        <v>1</v>
      </c>
      <c r="E47" s="31" t="s">
        <v>43</v>
      </c>
      <c r="F47" s="32"/>
      <c r="G47" s="33">
        <v>0</v>
      </c>
      <c r="H47" s="34">
        <f t="shared" si="0"/>
        <v>0</v>
      </c>
      <c r="I47" s="33">
        <v>0</v>
      </c>
      <c r="J47" s="34">
        <f t="shared" si="1"/>
        <v>0</v>
      </c>
      <c r="K47" s="34">
        <f t="shared" si="2"/>
        <v>0</v>
      </c>
      <c r="L47" s="34">
        <f t="shared" si="5"/>
        <v>0</v>
      </c>
      <c r="M47" s="27">
        <f t="shared" si="6"/>
        <v>0</v>
      </c>
      <c r="N47" s="27">
        <f t="shared" si="3"/>
        <v>0</v>
      </c>
      <c r="O47" s="28">
        <f t="shared" si="4"/>
        <v>0</v>
      </c>
    </row>
    <row r="48" spans="1:15" ht="75.75" customHeight="1" x14ac:dyDescent="0.25">
      <c r="A48" s="29">
        <v>29</v>
      </c>
      <c r="B48" s="36" t="s">
        <v>74</v>
      </c>
      <c r="C48" s="30"/>
      <c r="D48" s="38">
        <v>1</v>
      </c>
      <c r="E48" s="31" t="s">
        <v>43</v>
      </c>
      <c r="F48" s="32"/>
      <c r="G48" s="33">
        <v>0</v>
      </c>
      <c r="H48" s="34">
        <f t="shared" si="0"/>
        <v>0</v>
      </c>
      <c r="I48" s="33">
        <v>0</v>
      </c>
      <c r="J48" s="34">
        <f t="shared" si="1"/>
        <v>0</v>
      </c>
      <c r="K48" s="34">
        <f t="shared" si="2"/>
        <v>0</v>
      </c>
      <c r="L48" s="34">
        <f t="shared" si="5"/>
        <v>0</v>
      </c>
      <c r="M48" s="27">
        <f t="shared" si="6"/>
        <v>0</v>
      </c>
      <c r="N48" s="27">
        <f t="shared" si="3"/>
        <v>0</v>
      </c>
      <c r="O48" s="28">
        <f t="shared" si="4"/>
        <v>0</v>
      </c>
    </row>
    <row r="49" spans="1:15" ht="76.5" customHeight="1" x14ac:dyDescent="0.25">
      <c r="A49" s="29">
        <v>30</v>
      </c>
      <c r="B49" s="36" t="s">
        <v>75</v>
      </c>
      <c r="C49" s="30"/>
      <c r="D49" s="38">
        <v>1</v>
      </c>
      <c r="E49" s="31" t="s">
        <v>43</v>
      </c>
      <c r="F49" s="32"/>
      <c r="G49" s="33">
        <v>0</v>
      </c>
      <c r="H49" s="34">
        <f t="shared" si="0"/>
        <v>0</v>
      </c>
      <c r="I49" s="33">
        <v>0</v>
      </c>
      <c r="J49" s="34">
        <f t="shared" si="1"/>
        <v>0</v>
      </c>
      <c r="K49" s="34">
        <f t="shared" si="2"/>
        <v>0</v>
      </c>
      <c r="L49" s="34">
        <f t="shared" si="5"/>
        <v>0</v>
      </c>
      <c r="M49" s="27">
        <f t="shared" si="6"/>
        <v>0</v>
      </c>
      <c r="N49" s="27">
        <f t="shared" si="3"/>
        <v>0</v>
      </c>
      <c r="O49" s="28">
        <f t="shared" si="4"/>
        <v>0</v>
      </c>
    </row>
    <row r="50" spans="1:15" ht="76.5" customHeight="1" x14ac:dyDescent="0.25">
      <c r="A50" s="29">
        <v>31</v>
      </c>
      <c r="B50" s="36" t="s">
        <v>76</v>
      </c>
      <c r="C50" s="30"/>
      <c r="D50" s="38">
        <v>1</v>
      </c>
      <c r="E50" s="31" t="s">
        <v>43</v>
      </c>
      <c r="F50" s="32"/>
      <c r="G50" s="33">
        <v>0</v>
      </c>
      <c r="H50" s="34">
        <f t="shared" si="0"/>
        <v>0</v>
      </c>
      <c r="I50" s="33">
        <v>0</v>
      </c>
      <c r="J50" s="34">
        <f t="shared" si="1"/>
        <v>0</v>
      </c>
      <c r="K50" s="34">
        <f t="shared" si="2"/>
        <v>0</v>
      </c>
      <c r="L50" s="34">
        <f t="shared" si="5"/>
        <v>0</v>
      </c>
      <c r="M50" s="27">
        <f t="shared" si="6"/>
        <v>0</v>
      </c>
      <c r="N50" s="27">
        <f t="shared" si="3"/>
        <v>0</v>
      </c>
      <c r="O50" s="28">
        <f t="shared" si="4"/>
        <v>0</v>
      </c>
    </row>
    <row r="51" spans="1:15" ht="76.5" customHeight="1" x14ac:dyDescent="0.25">
      <c r="A51" s="29">
        <v>32</v>
      </c>
      <c r="B51" s="36" t="s">
        <v>77</v>
      </c>
      <c r="C51" s="30"/>
      <c r="D51" s="38">
        <v>1</v>
      </c>
      <c r="E51" s="31" t="s">
        <v>43</v>
      </c>
      <c r="F51" s="32"/>
      <c r="G51" s="33">
        <v>0</v>
      </c>
      <c r="H51" s="34">
        <f t="shared" si="0"/>
        <v>0</v>
      </c>
      <c r="I51" s="33">
        <v>0</v>
      </c>
      <c r="J51" s="34">
        <f t="shared" si="1"/>
        <v>0</v>
      </c>
      <c r="K51" s="34">
        <f t="shared" si="2"/>
        <v>0</v>
      </c>
      <c r="L51" s="34">
        <f t="shared" si="5"/>
        <v>0</v>
      </c>
      <c r="M51" s="27">
        <f t="shared" si="6"/>
        <v>0</v>
      </c>
      <c r="N51" s="27">
        <f t="shared" si="3"/>
        <v>0</v>
      </c>
      <c r="O51" s="28">
        <f t="shared" si="4"/>
        <v>0</v>
      </c>
    </row>
    <row r="52" spans="1:15" ht="75.75" customHeight="1" x14ac:dyDescent="0.25">
      <c r="A52" s="29">
        <v>33</v>
      </c>
      <c r="B52" s="36" t="s">
        <v>78</v>
      </c>
      <c r="C52" s="30"/>
      <c r="D52" s="38">
        <v>1</v>
      </c>
      <c r="E52" s="31" t="s">
        <v>43</v>
      </c>
      <c r="F52" s="32"/>
      <c r="G52" s="33">
        <v>0</v>
      </c>
      <c r="H52" s="34">
        <f t="shared" si="0"/>
        <v>0</v>
      </c>
      <c r="I52" s="33">
        <v>0</v>
      </c>
      <c r="J52" s="34">
        <f t="shared" si="1"/>
        <v>0</v>
      </c>
      <c r="K52" s="34">
        <f t="shared" si="2"/>
        <v>0</v>
      </c>
      <c r="L52" s="34">
        <f t="shared" si="5"/>
        <v>0</v>
      </c>
      <c r="M52" s="27">
        <f t="shared" si="6"/>
        <v>0</v>
      </c>
      <c r="N52" s="27">
        <f t="shared" si="3"/>
        <v>0</v>
      </c>
      <c r="O52" s="28">
        <f t="shared" si="4"/>
        <v>0</v>
      </c>
    </row>
    <row r="53" spans="1:15" ht="77.25" customHeight="1" x14ac:dyDescent="0.25">
      <c r="A53" s="29">
        <v>34</v>
      </c>
      <c r="B53" s="36" t="s">
        <v>79</v>
      </c>
      <c r="C53" s="30"/>
      <c r="D53" s="38">
        <v>1</v>
      </c>
      <c r="E53" s="31" t="s">
        <v>43</v>
      </c>
      <c r="F53" s="32"/>
      <c r="G53" s="33">
        <v>0</v>
      </c>
      <c r="H53" s="34">
        <f t="shared" si="0"/>
        <v>0</v>
      </c>
      <c r="I53" s="33">
        <v>0</v>
      </c>
      <c r="J53" s="34">
        <f t="shared" si="1"/>
        <v>0</v>
      </c>
      <c r="K53" s="34">
        <f t="shared" si="2"/>
        <v>0</v>
      </c>
      <c r="L53" s="34">
        <f t="shared" si="5"/>
        <v>0</v>
      </c>
      <c r="M53" s="27">
        <f t="shared" si="6"/>
        <v>0</v>
      </c>
      <c r="N53" s="27">
        <f t="shared" si="3"/>
        <v>0</v>
      </c>
      <c r="O53" s="28">
        <f t="shared" si="4"/>
        <v>0</v>
      </c>
    </row>
    <row r="54" spans="1:15" ht="75.75" customHeight="1" x14ac:dyDescent="0.25">
      <c r="A54" s="29">
        <v>35</v>
      </c>
      <c r="B54" s="36" t="s">
        <v>80</v>
      </c>
      <c r="C54" s="30"/>
      <c r="D54" s="38">
        <v>1</v>
      </c>
      <c r="E54" s="31" t="s">
        <v>43</v>
      </c>
      <c r="F54" s="32"/>
      <c r="G54" s="33">
        <v>0</v>
      </c>
      <c r="H54" s="34">
        <f t="shared" si="0"/>
        <v>0</v>
      </c>
      <c r="I54" s="33">
        <v>0</v>
      </c>
      <c r="J54" s="34">
        <f t="shared" si="1"/>
        <v>0</v>
      </c>
      <c r="K54" s="34">
        <f t="shared" si="2"/>
        <v>0</v>
      </c>
      <c r="L54" s="34">
        <f t="shared" si="5"/>
        <v>0</v>
      </c>
      <c r="M54" s="27">
        <f t="shared" si="6"/>
        <v>0</v>
      </c>
      <c r="N54" s="27">
        <f t="shared" si="3"/>
        <v>0</v>
      </c>
      <c r="O54" s="28">
        <f t="shared" si="4"/>
        <v>0</v>
      </c>
    </row>
    <row r="55" spans="1:15" ht="77.25" customHeight="1" x14ac:dyDescent="0.25">
      <c r="A55" s="29">
        <v>36</v>
      </c>
      <c r="B55" s="36" t="s">
        <v>81</v>
      </c>
      <c r="C55" s="30"/>
      <c r="D55" s="38">
        <v>1</v>
      </c>
      <c r="E55" s="31" t="s">
        <v>43</v>
      </c>
      <c r="F55" s="32"/>
      <c r="G55" s="33">
        <v>0</v>
      </c>
      <c r="H55" s="34">
        <f t="shared" si="0"/>
        <v>0</v>
      </c>
      <c r="I55" s="33">
        <v>0</v>
      </c>
      <c r="J55" s="34">
        <f t="shared" si="1"/>
        <v>0</v>
      </c>
      <c r="K55" s="34">
        <f t="shared" si="2"/>
        <v>0</v>
      </c>
      <c r="L55" s="34">
        <f t="shared" si="5"/>
        <v>0</v>
      </c>
      <c r="M55" s="27">
        <f t="shared" si="6"/>
        <v>0</v>
      </c>
      <c r="N55" s="27">
        <f t="shared" si="3"/>
        <v>0</v>
      </c>
      <c r="O55" s="28">
        <f t="shared" si="4"/>
        <v>0</v>
      </c>
    </row>
    <row r="56" spans="1:15" ht="75.75" customHeight="1" x14ac:dyDescent="0.25">
      <c r="A56" s="29">
        <v>37</v>
      </c>
      <c r="B56" s="36" t="s">
        <v>82</v>
      </c>
      <c r="C56" s="30"/>
      <c r="D56" s="38">
        <v>1</v>
      </c>
      <c r="E56" s="31" t="s">
        <v>43</v>
      </c>
      <c r="F56" s="32"/>
      <c r="G56" s="33">
        <v>0</v>
      </c>
      <c r="H56" s="34">
        <f t="shared" si="0"/>
        <v>0</v>
      </c>
      <c r="I56" s="33">
        <v>0</v>
      </c>
      <c r="J56" s="34">
        <f t="shared" si="1"/>
        <v>0</v>
      </c>
      <c r="K56" s="34">
        <f t="shared" si="2"/>
        <v>0</v>
      </c>
      <c r="L56" s="34">
        <f t="shared" si="5"/>
        <v>0</v>
      </c>
      <c r="M56" s="27">
        <f t="shared" si="6"/>
        <v>0</v>
      </c>
      <c r="N56" s="27">
        <f t="shared" si="3"/>
        <v>0</v>
      </c>
      <c r="O56" s="28">
        <f t="shared" si="4"/>
        <v>0</v>
      </c>
    </row>
    <row r="57" spans="1:15" ht="77.25" customHeight="1" x14ac:dyDescent="0.25">
      <c r="A57" s="29">
        <v>38</v>
      </c>
      <c r="B57" s="36" t="s">
        <v>83</v>
      </c>
      <c r="C57" s="30"/>
      <c r="D57" s="38">
        <v>1</v>
      </c>
      <c r="E57" s="31" t="s">
        <v>43</v>
      </c>
      <c r="F57" s="32"/>
      <c r="G57" s="33">
        <v>0</v>
      </c>
      <c r="H57" s="34">
        <f t="shared" si="0"/>
        <v>0</v>
      </c>
      <c r="I57" s="33">
        <v>0</v>
      </c>
      <c r="J57" s="34">
        <f t="shared" si="1"/>
        <v>0</v>
      </c>
      <c r="K57" s="34">
        <f t="shared" si="2"/>
        <v>0</v>
      </c>
      <c r="L57" s="34">
        <f t="shared" si="5"/>
        <v>0</v>
      </c>
      <c r="M57" s="27">
        <f t="shared" si="6"/>
        <v>0</v>
      </c>
      <c r="N57" s="27">
        <f t="shared" si="3"/>
        <v>0</v>
      </c>
      <c r="O57" s="28">
        <f t="shared" si="4"/>
        <v>0</v>
      </c>
    </row>
    <row r="58" spans="1:15" ht="77.25" customHeight="1" x14ac:dyDescent="0.25">
      <c r="A58" s="29">
        <v>39</v>
      </c>
      <c r="B58" s="36" t="s">
        <v>84</v>
      </c>
      <c r="C58" s="30"/>
      <c r="D58" s="38">
        <v>1</v>
      </c>
      <c r="E58" s="31" t="s">
        <v>43</v>
      </c>
      <c r="F58" s="32"/>
      <c r="G58" s="33">
        <v>0</v>
      </c>
      <c r="H58" s="34">
        <f t="shared" si="0"/>
        <v>0</v>
      </c>
      <c r="I58" s="33">
        <v>0</v>
      </c>
      <c r="J58" s="34">
        <f t="shared" si="1"/>
        <v>0</v>
      </c>
      <c r="K58" s="34">
        <f t="shared" si="2"/>
        <v>0</v>
      </c>
      <c r="L58" s="34">
        <f t="shared" si="5"/>
        <v>0</v>
      </c>
      <c r="M58" s="27">
        <f t="shared" si="6"/>
        <v>0</v>
      </c>
      <c r="N58" s="27">
        <f t="shared" si="3"/>
        <v>0</v>
      </c>
      <c r="O58" s="28">
        <f t="shared" si="4"/>
        <v>0</v>
      </c>
    </row>
    <row r="59" spans="1:15" ht="75.75" customHeight="1" x14ac:dyDescent="0.25">
      <c r="A59" s="29">
        <v>40</v>
      </c>
      <c r="B59" s="36" t="s">
        <v>85</v>
      </c>
      <c r="C59" s="30"/>
      <c r="D59" s="38">
        <v>1</v>
      </c>
      <c r="E59" s="31" t="s">
        <v>43</v>
      </c>
      <c r="F59" s="32"/>
      <c r="G59" s="33">
        <v>0</v>
      </c>
      <c r="H59" s="34">
        <f t="shared" si="0"/>
        <v>0</v>
      </c>
      <c r="I59" s="33">
        <v>0</v>
      </c>
      <c r="J59" s="34">
        <f t="shared" si="1"/>
        <v>0</v>
      </c>
      <c r="K59" s="34">
        <f t="shared" si="2"/>
        <v>0</v>
      </c>
      <c r="L59" s="34">
        <f t="shared" si="5"/>
        <v>0</v>
      </c>
      <c r="M59" s="27">
        <f t="shared" si="6"/>
        <v>0</v>
      </c>
      <c r="N59" s="27">
        <f t="shared" si="3"/>
        <v>0</v>
      </c>
      <c r="O59" s="28">
        <f t="shared" si="4"/>
        <v>0</v>
      </c>
    </row>
    <row r="60" spans="1:15" ht="77.25" customHeight="1" x14ac:dyDescent="0.25">
      <c r="A60" s="41">
        <v>41</v>
      </c>
      <c r="B60" s="36" t="s">
        <v>86</v>
      </c>
      <c r="C60" s="30"/>
      <c r="D60" s="38">
        <v>1</v>
      </c>
      <c r="E60" s="31" t="s">
        <v>43</v>
      </c>
      <c r="F60" s="32"/>
      <c r="G60" s="33">
        <v>0</v>
      </c>
      <c r="H60" s="34">
        <f t="shared" si="0"/>
        <v>0</v>
      </c>
      <c r="I60" s="33">
        <v>0</v>
      </c>
      <c r="J60" s="34">
        <f t="shared" si="1"/>
        <v>0</v>
      </c>
      <c r="K60" s="34">
        <f t="shared" si="2"/>
        <v>0</v>
      </c>
      <c r="L60" s="34">
        <f t="shared" si="5"/>
        <v>0</v>
      </c>
      <c r="M60" s="27">
        <f t="shared" si="6"/>
        <v>0</v>
      </c>
      <c r="N60" s="27">
        <f t="shared" si="3"/>
        <v>0</v>
      </c>
      <c r="O60" s="28">
        <f t="shared" si="4"/>
        <v>0</v>
      </c>
    </row>
    <row r="61" spans="1:15" ht="77.25" customHeight="1" x14ac:dyDescent="0.25">
      <c r="A61" s="41">
        <v>42</v>
      </c>
      <c r="B61" s="36" t="s">
        <v>87</v>
      </c>
      <c r="C61" s="30"/>
      <c r="D61" s="38">
        <v>1</v>
      </c>
      <c r="E61" s="31" t="s">
        <v>43</v>
      </c>
      <c r="F61" s="32"/>
      <c r="G61" s="33">
        <v>0</v>
      </c>
      <c r="H61" s="34">
        <f t="shared" si="0"/>
        <v>0</v>
      </c>
      <c r="I61" s="33">
        <v>0</v>
      </c>
      <c r="J61" s="34">
        <f t="shared" si="1"/>
        <v>0</v>
      </c>
      <c r="K61" s="34">
        <f t="shared" si="2"/>
        <v>0</v>
      </c>
      <c r="L61" s="34">
        <f t="shared" si="5"/>
        <v>0</v>
      </c>
      <c r="M61" s="27">
        <f t="shared" si="6"/>
        <v>0</v>
      </c>
      <c r="N61" s="27">
        <f t="shared" si="3"/>
        <v>0</v>
      </c>
      <c r="O61" s="28">
        <f t="shared" si="4"/>
        <v>0</v>
      </c>
    </row>
    <row r="62" spans="1:15" ht="78" customHeight="1" x14ac:dyDescent="0.25">
      <c r="A62" s="41">
        <v>43</v>
      </c>
      <c r="B62" s="36" t="s">
        <v>88</v>
      </c>
      <c r="C62" s="30"/>
      <c r="D62" s="38">
        <v>1</v>
      </c>
      <c r="E62" s="31" t="s">
        <v>43</v>
      </c>
      <c r="F62" s="32"/>
      <c r="G62" s="33">
        <v>0</v>
      </c>
      <c r="H62" s="34">
        <f t="shared" si="0"/>
        <v>0</v>
      </c>
      <c r="I62" s="33">
        <v>0</v>
      </c>
      <c r="J62" s="34">
        <f t="shared" si="1"/>
        <v>0</v>
      </c>
      <c r="K62" s="34">
        <f t="shared" si="2"/>
        <v>0</v>
      </c>
      <c r="L62" s="34">
        <f t="shared" si="5"/>
        <v>0</v>
      </c>
      <c r="M62" s="27">
        <f t="shared" si="6"/>
        <v>0</v>
      </c>
      <c r="N62" s="27">
        <f t="shared" si="3"/>
        <v>0</v>
      </c>
      <c r="O62" s="28">
        <f t="shared" si="4"/>
        <v>0</v>
      </c>
    </row>
    <row r="63" spans="1:15" ht="75.75" customHeight="1" x14ac:dyDescent="0.25">
      <c r="A63" s="41">
        <v>44</v>
      </c>
      <c r="B63" s="36" t="s">
        <v>89</v>
      </c>
      <c r="C63" s="30"/>
      <c r="D63" s="38">
        <v>1</v>
      </c>
      <c r="E63" s="31" t="s">
        <v>43</v>
      </c>
      <c r="F63" s="32"/>
      <c r="G63" s="33">
        <v>0</v>
      </c>
      <c r="H63" s="34">
        <f t="shared" si="0"/>
        <v>0</v>
      </c>
      <c r="I63" s="33">
        <v>0</v>
      </c>
      <c r="J63" s="34">
        <f t="shared" si="1"/>
        <v>0</v>
      </c>
      <c r="K63" s="34">
        <f t="shared" si="2"/>
        <v>0</v>
      </c>
      <c r="L63" s="34">
        <f t="shared" si="5"/>
        <v>0</v>
      </c>
      <c r="M63" s="27">
        <f t="shared" si="6"/>
        <v>0</v>
      </c>
      <c r="N63" s="27">
        <f t="shared" si="3"/>
        <v>0</v>
      </c>
      <c r="O63" s="28">
        <f t="shared" si="4"/>
        <v>0</v>
      </c>
    </row>
    <row r="64" spans="1:15" ht="87.75" customHeight="1" x14ac:dyDescent="0.25">
      <c r="A64" s="41">
        <v>45</v>
      </c>
      <c r="B64" s="36" t="s">
        <v>90</v>
      </c>
      <c r="C64" s="30"/>
      <c r="D64" s="38">
        <v>1</v>
      </c>
      <c r="E64" s="31" t="s">
        <v>43</v>
      </c>
      <c r="F64" s="32"/>
      <c r="G64" s="33">
        <v>0</v>
      </c>
      <c r="H64" s="34">
        <f t="shared" si="0"/>
        <v>0</v>
      </c>
      <c r="I64" s="33">
        <v>0</v>
      </c>
      <c r="J64" s="34">
        <f t="shared" si="1"/>
        <v>0</v>
      </c>
      <c r="K64" s="34">
        <f t="shared" si="2"/>
        <v>0</v>
      </c>
      <c r="L64" s="34">
        <f t="shared" si="5"/>
        <v>0</v>
      </c>
      <c r="M64" s="27">
        <f t="shared" si="6"/>
        <v>0</v>
      </c>
      <c r="N64" s="27">
        <f t="shared" si="3"/>
        <v>0</v>
      </c>
      <c r="O64" s="28">
        <f t="shared" si="4"/>
        <v>0</v>
      </c>
    </row>
    <row r="65" spans="1:15" ht="75.75" customHeight="1" x14ac:dyDescent="0.25">
      <c r="A65" s="41">
        <v>46</v>
      </c>
      <c r="B65" s="36" t="s">
        <v>91</v>
      </c>
      <c r="C65" s="30"/>
      <c r="D65" s="38">
        <v>1</v>
      </c>
      <c r="E65" s="31" t="s">
        <v>43</v>
      </c>
      <c r="F65" s="32"/>
      <c r="G65" s="33">
        <v>0</v>
      </c>
      <c r="H65" s="34">
        <f t="shared" si="0"/>
        <v>0</v>
      </c>
      <c r="I65" s="33">
        <v>0</v>
      </c>
      <c r="J65" s="34">
        <f t="shared" si="1"/>
        <v>0</v>
      </c>
      <c r="K65" s="34">
        <f t="shared" si="2"/>
        <v>0</v>
      </c>
      <c r="L65" s="34">
        <f t="shared" si="5"/>
        <v>0</v>
      </c>
      <c r="M65" s="27">
        <f t="shared" si="6"/>
        <v>0</v>
      </c>
      <c r="N65" s="27">
        <f t="shared" si="3"/>
        <v>0</v>
      </c>
      <c r="O65" s="28">
        <f t="shared" si="4"/>
        <v>0</v>
      </c>
    </row>
    <row r="66" spans="1:15" ht="76.5" customHeight="1" x14ac:dyDescent="0.25">
      <c r="A66" s="41">
        <v>47</v>
      </c>
      <c r="B66" s="36" t="s">
        <v>92</v>
      </c>
      <c r="C66" s="30"/>
      <c r="D66" s="38">
        <v>1</v>
      </c>
      <c r="E66" s="31" t="s">
        <v>43</v>
      </c>
      <c r="F66" s="32"/>
      <c r="G66" s="33">
        <v>0</v>
      </c>
      <c r="H66" s="34">
        <f t="shared" si="0"/>
        <v>0</v>
      </c>
      <c r="I66" s="33">
        <v>0</v>
      </c>
      <c r="J66" s="34">
        <f t="shared" si="1"/>
        <v>0</v>
      </c>
      <c r="K66" s="34">
        <f t="shared" si="2"/>
        <v>0</v>
      </c>
      <c r="L66" s="34">
        <f t="shared" si="5"/>
        <v>0</v>
      </c>
      <c r="M66" s="27">
        <f t="shared" si="6"/>
        <v>0</v>
      </c>
      <c r="N66" s="27">
        <f t="shared" si="3"/>
        <v>0</v>
      </c>
      <c r="O66" s="28">
        <f t="shared" si="4"/>
        <v>0</v>
      </c>
    </row>
    <row r="67" spans="1:15" ht="78" customHeight="1" x14ac:dyDescent="0.25">
      <c r="A67" s="41">
        <v>48</v>
      </c>
      <c r="B67" s="36" t="s">
        <v>93</v>
      </c>
      <c r="C67" s="30"/>
      <c r="D67" s="38">
        <v>1</v>
      </c>
      <c r="E67" s="31" t="s">
        <v>43</v>
      </c>
      <c r="F67" s="32"/>
      <c r="G67" s="33">
        <v>0</v>
      </c>
      <c r="H67" s="34">
        <f t="shared" si="0"/>
        <v>0</v>
      </c>
      <c r="I67" s="33">
        <v>0</v>
      </c>
      <c r="J67" s="34">
        <f t="shared" si="1"/>
        <v>0</v>
      </c>
      <c r="K67" s="34">
        <f t="shared" si="2"/>
        <v>0</v>
      </c>
      <c r="L67" s="34">
        <f t="shared" si="5"/>
        <v>0</v>
      </c>
      <c r="M67" s="27">
        <f t="shared" si="6"/>
        <v>0</v>
      </c>
      <c r="N67" s="27">
        <f t="shared" si="3"/>
        <v>0</v>
      </c>
      <c r="O67" s="28">
        <f t="shared" si="4"/>
        <v>0</v>
      </c>
    </row>
    <row r="68" spans="1:15" ht="76.5" customHeight="1" x14ac:dyDescent="0.25">
      <c r="A68" s="41">
        <v>49</v>
      </c>
      <c r="B68" s="36" t="s">
        <v>94</v>
      </c>
      <c r="C68" s="30"/>
      <c r="D68" s="38">
        <v>1</v>
      </c>
      <c r="E68" s="31" t="s">
        <v>43</v>
      </c>
      <c r="F68" s="32"/>
      <c r="G68" s="33">
        <v>0</v>
      </c>
      <c r="H68" s="34">
        <f t="shared" si="0"/>
        <v>0</v>
      </c>
      <c r="I68" s="33">
        <v>0</v>
      </c>
      <c r="J68" s="34">
        <f t="shared" si="1"/>
        <v>0</v>
      </c>
      <c r="K68" s="34">
        <f t="shared" si="2"/>
        <v>0</v>
      </c>
      <c r="L68" s="34">
        <f t="shared" si="5"/>
        <v>0</v>
      </c>
      <c r="M68" s="27">
        <f t="shared" si="6"/>
        <v>0</v>
      </c>
      <c r="N68" s="27">
        <f t="shared" si="3"/>
        <v>0</v>
      </c>
      <c r="O68" s="28">
        <f t="shared" si="4"/>
        <v>0</v>
      </c>
    </row>
    <row r="69" spans="1:15" ht="79.5" customHeight="1" x14ac:dyDescent="0.25">
      <c r="A69" s="41">
        <v>50</v>
      </c>
      <c r="B69" s="36" t="s">
        <v>95</v>
      </c>
      <c r="C69" s="30"/>
      <c r="D69" s="38">
        <v>1</v>
      </c>
      <c r="E69" s="31" t="s">
        <v>43</v>
      </c>
      <c r="F69" s="32"/>
      <c r="G69" s="33">
        <v>0</v>
      </c>
      <c r="H69" s="34">
        <f t="shared" si="0"/>
        <v>0</v>
      </c>
      <c r="I69" s="33">
        <v>0</v>
      </c>
      <c r="J69" s="34">
        <f t="shared" si="1"/>
        <v>0</v>
      </c>
      <c r="K69" s="34">
        <f t="shared" si="2"/>
        <v>0</v>
      </c>
      <c r="L69" s="34">
        <f t="shared" si="5"/>
        <v>0</v>
      </c>
      <c r="M69" s="27">
        <f t="shared" si="6"/>
        <v>0</v>
      </c>
      <c r="N69" s="27">
        <f t="shared" si="3"/>
        <v>0</v>
      </c>
      <c r="O69" s="28">
        <f t="shared" si="4"/>
        <v>0</v>
      </c>
    </row>
    <row r="70" spans="1:15" ht="78" customHeight="1" x14ac:dyDescent="0.25">
      <c r="A70" s="41">
        <v>51</v>
      </c>
      <c r="B70" s="36" t="s">
        <v>96</v>
      </c>
      <c r="C70" s="30"/>
      <c r="D70" s="38">
        <v>1</v>
      </c>
      <c r="E70" s="31" t="s">
        <v>43</v>
      </c>
      <c r="F70" s="32"/>
      <c r="G70" s="33">
        <v>0</v>
      </c>
      <c r="H70" s="34">
        <f t="shared" si="0"/>
        <v>0</v>
      </c>
      <c r="I70" s="33">
        <v>0</v>
      </c>
      <c r="J70" s="34">
        <f t="shared" si="1"/>
        <v>0</v>
      </c>
      <c r="K70" s="34">
        <f t="shared" si="2"/>
        <v>0</v>
      </c>
      <c r="L70" s="34">
        <f t="shared" si="5"/>
        <v>0</v>
      </c>
      <c r="M70" s="27">
        <f t="shared" si="6"/>
        <v>0</v>
      </c>
      <c r="N70" s="27">
        <f t="shared" si="3"/>
        <v>0</v>
      </c>
      <c r="O70" s="28">
        <f t="shared" si="4"/>
        <v>0</v>
      </c>
    </row>
    <row r="71" spans="1:15" ht="83.25" customHeight="1" x14ac:dyDescent="0.25">
      <c r="A71" s="41">
        <v>52</v>
      </c>
      <c r="B71" s="36" t="s">
        <v>97</v>
      </c>
      <c r="C71" s="30"/>
      <c r="D71" s="38">
        <v>1</v>
      </c>
      <c r="E71" s="31" t="s">
        <v>43</v>
      </c>
      <c r="F71" s="32"/>
      <c r="G71" s="33">
        <v>0</v>
      </c>
      <c r="H71" s="34">
        <f t="shared" si="0"/>
        <v>0</v>
      </c>
      <c r="I71" s="33">
        <v>0</v>
      </c>
      <c r="J71" s="34">
        <f t="shared" si="1"/>
        <v>0</v>
      </c>
      <c r="K71" s="34">
        <f t="shared" si="2"/>
        <v>0</v>
      </c>
      <c r="L71" s="34">
        <f t="shared" si="5"/>
        <v>0</v>
      </c>
      <c r="M71" s="27">
        <f t="shared" si="6"/>
        <v>0</v>
      </c>
      <c r="N71" s="27">
        <f t="shared" si="3"/>
        <v>0</v>
      </c>
      <c r="O71" s="28">
        <f t="shared" si="4"/>
        <v>0</v>
      </c>
    </row>
    <row r="72" spans="1:15" ht="78.75" customHeight="1" x14ac:dyDescent="0.25">
      <c r="A72" s="41">
        <v>53</v>
      </c>
      <c r="B72" s="36" t="s">
        <v>98</v>
      </c>
      <c r="C72" s="30"/>
      <c r="D72" s="38">
        <v>1</v>
      </c>
      <c r="E72" s="31" t="s">
        <v>43</v>
      </c>
      <c r="F72" s="32"/>
      <c r="G72" s="33">
        <v>0</v>
      </c>
      <c r="H72" s="34">
        <f t="shared" si="0"/>
        <v>0</v>
      </c>
      <c r="I72" s="33">
        <v>0</v>
      </c>
      <c r="J72" s="34">
        <f t="shared" si="1"/>
        <v>0</v>
      </c>
      <c r="K72" s="34">
        <f t="shared" si="2"/>
        <v>0</v>
      </c>
      <c r="L72" s="34">
        <f t="shared" si="5"/>
        <v>0</v>
      </c>
      <c r="M72" s="27">
        <f t="shared" si="6"/>
        <v>0</v>
      </c>
      <c r="N72" s="27">
        <f t="shared" si="3"/>
        <v>0</v>
      </c>
      <c r="O72" s="28">
        <f t="shared" si="4"/>
        <v>0</v>
      </c>
    </row>
    <row r="73" spans="1:15" ht="76.5" customHeight="1" x14ac:dyDescent="0.25">
      <c r="A73" s="41">
        <v>54</v>
      </c>
      <c r="B73" s="36" t="s">
        <v>99</v>
      </c>
      <c r="C73" s="30"/>
      <c r="D73" s="38">
        <v>1</v>
      </c>
      <c r="E73" s="31" t="s">
        <v>43</v>
      </c>
      <c r="F73" s="32"/>
      <c r="G73" s="33">
        <v>0</v>
      </c>
      <c r="H73" s="34">
        <f t="shared" si="0"/>
        <v>0</v>
      </c>
      <c r="I73" s="33">
        <v>0</v>
      </c>
      <c r="J73" s="34">
        <f t="shared" si="1"/>
        <v>0</v>
      </c>
      <c r="K73" s="34">
        <f t="shared" si="2"/>
        <v>0</v>
      </c>
      <c r="L73" s="34">
        <f t="shared" si="5"/>
        <v>0</v>
      </c>
      <c r="M73" s="27">
        <f t="shared" si="6"/>
        <v>0</v>
      </c>
      <c r="N73" s="27">
        <f t="shared" si="3"/>
        <v>0</v>
      </c>
      <c r="O73" s="28">
        <f t="shared" si="4"/>
        <v>0</v>
      </c>
    </row>
    <row r="74" spans="1:15" ht="79.5" customHeight="1" x14ac:dyDescent="0.25">
      <c r="A74" s="41">
        <v>55</v>
      </c>
      <c r="B74" s="36" t="s">
        <v>100</v>
      </c>
      <c r="C74" s="30"/>
      <c r="D74" s="38">
        <v>1</v>
      </c>
      <c r="E74" s="31" t="s">
        <v>43</v>
      </c>
      <c r="F74" s="32"/>
      <c r="G74" s="33">
        <v>0</v>
      </c>
      <c r="H74" s="34">
        <f t="shared" si="0"/>
        <v>0</v>
      </c>
      <c r="I74" s="33">
        <v>0</v>
      </c>
      <c r="J74" s="34">
        <f t="shared" si="1"/>
        <v>0</v>
      </c>
      <c r="K74" s="34">
        <f t="shared" si="2"/>
        <v>0</v>
      </c>
      <c r="L74" s="34">
        <f t="shared" si="5"/>
        <v>0</v>
      </c>
      <c r="M74" s="27">
        <f t="shared" si="6"/>
        <v>0</v>
      </c>
      <c r="N74" s="27">
        <f t="shared" si="3"/>
        <v>0</v>
      </c>
      <c r="O74" s="28">
        <f t="shared" si="4"/>
        <v>0</v>
      </c>
    </row>
    <row r="75" spans="1:15" ht="78" customHeight="1" x14ac:dyDescent="0.25">
      <c r="A75" s="41">
        <v>56</v>
      </c>
      <c r="B75" s="36" t="s">
        <v>101</v>
      </c>
      <c r="C75" s="30"/>
      <c r="D75" s="38">
        <v>1</v>
      </c>
      <c r="E75" s="31" t="s">
        <v>43</v>
      </c>
      <c r="F75" s="32"/>
      <c r="G75" s="33">
        <v>0</v>
      </c>
      <c r="H75" s="34">
        <f t="shared" si="0"/>
        <v>0</v>
      </c>
      <c r="I75" s="33">
        <v>0</v>
      </c>
      <c r="J75" s="34">
        <f t="shared" si="1"/>
        <v>0</v>
      </c>
      <c r="K75" s="34">
        <f t="shared" si="2"/>
        <v>0</v>
      </c>
      <c r="L75" s="34">
        <f t="shared" si="5"/>
        <v>0</v>
      </c>
      <c r="M75" s="27">
        <f t="shared" si="6"/>
        <v>0</v>
      </c>
      <c r="N75" s="27">
        <f t="shared" si="3"/>
        <v>0</v>
      </c>
      <c r="O75" s="28">
        <f t="shared" si="4"/>
        <v>0</v>
      </c>
    </row>
    <row r="76" spans="1:15" ht="77.25" customHeight="1" x14ac:dyDescent="0.25">
      <c r="A76" s="41">
        <v>57</v>
      </c>
      <c r="B76" s="36" t="s">
        <v>102</v>
      </c>
      <c r="C76" s="30"/>
      <c r="D76" s="38">
        <v>1</v>
      </c>
      <c r="E76" s="31" t="s">
        <v>43</v>
      </c>
      <c r="F76" s="32"/>
      <c r="G76" s="33">
        <v>0</v>
      </c>
      <c r="H76" s="34">
        <f t="shared" si="0"/>
        <v>0</v>
      </c>
      <c r="I76" s="33">
        <v>0</v>
      </c>
      <c r="J76" s="34">
        <f t="shared" si="1"/>
        <v>0</v>
      </c>
      <c r="K76" s="34">
        <f t="shared" si="2"/>
        <v>0</v>
      </c>
      <c r="L76" s="34">
        <f t="shared" si="5"/>
        <v>0</v>
      </c>
      <c r="M76" s="27">
        <f t="shared" si="6"/>
        <v>0</v>
      </c>
      <c r="N76" s="27">
        <f t="shared" si="3"/>
        <v>0</v>
      </c>
      <c r="O76" s="28">
        <f t="shared" si="4"/>
        <v>0</v>
      </c>
    </row>
    <row r="77" spans="1:15" ht="76.5" customHeight="1" x14ac:dyDescent="0.25">
      <c r="A77" s="41">
        <v>58</v>
      </c>
      <c r="B77" s="36" t="s">
        <v>103</v>
      </c>
      <c r="C77" s="30"/>
      <c r="D77" s="38">
        <v>1</v>
      </c>
      <c r="E77" s="31" t="s">
        <v>43</v>
      </c>
      <c r="F77" s="32"/>
      <c r="G77" s="33">
        <v>0</v>
      </c>
      <c r="H77" s="34">
        <f t="shared" si="0"/>
        <v>0</v>
      </c>
      <c r="I77" s="33">
        <v>0</v>
      </c>
      <c r="J77" s="34">
        <f t="shared" si="1"/>
        <v>0</v>
      </c>
      <c r="K77" s="34">
        <f t="shared" si="2"/>
        <v>0</v>
      </c>
      <c r="L77" s="34">
        <f t="shared" si="5"/>
        <v>0</v>
      </c>
      <c r="M77" s="27">
        <f t="shared" si="6"/>
        <v>0</v>
      </c>
      <c r="N77" s="27">
        <f t="shared" si="3"/>
        <v>0</v>
      </c>
      <c r="O77" s="28">
        <f t="shared" si="4"/>
        <v>0</v>
      </c>
    </row>
    <row r="78" spans="1:15" ht="76.5" customHeight="1" x14ac:dyDescent="0.25">
      <c r="A78" s="41">
        <v>59</v>
      </c>
      <c r="B78" s="36" t="s">
        <v>104</v>
      </c>
      <c r="C78" s="30"/>
      <c r="D78" s="38">
        <v>1</v>
      </c>
      <c r="E78" s="31" t="s">
        <v>43</v>
      </c>
      <c r="F78" s="32"/>
      <c r="G78" s="33">
        <v>0</v>
      </c>
      <c r="H78" s="34">
        <f t="shared" si="0"/>
        <v>0</v>
      </c>
      <c r="I78" s="33">
        <v>0</v>
      </c>
      <c r="J78" s="34">
        <f t="shared" si="1"/>
        <v>0</v>
      </c>
      <c r="K78" s="34">
        <f t="shared" si="2"/>
        <v>0</v>
      </c>
      <c r="L78" s="34">
        <f t="shared" si="5"/>
        <v>0</v>
      </c>
      <c r="M78" s="27">
        <f t="shared" si="6"/>
        <v>0</v>
      </c>
      <c r="N78" s="27">
        <f t="shared" si="3"/>
        <v>0</v>
      </c>
      <c r="O78" s="28">
        <f t="shared" si="4"/>
        <v>0</v>
      </c>
    </row>
    <row r="79" spans="1:15" ht="80.25" customHeight="1" x14ac:dyDescent="0.25">
      <c r="A79" s="41">
        <v>60</v>
      </c>
      <c r="B79" s="36" t="s">
        <v>105</v>
      </c>
      <c r="C79" s="30"/>
      <c r="D79" s="38">
        <v>1</v>
      </c>
      <c r="E79" s="31" t="s">
        <v>43</v>
      </c>
      <c r="F79" s="32"/>
      <c r="G79" s="33">
        <v>0</v>
      </c>
      <c r="H79" s="34">
        <f t="shared" si="0"/>
        <v>0</v>
      </c>
      <c r="I79" s="33">
        <v>0</v>
      </c>
      <c r="J79" s="34">
        <f t="shared" si="1"/>
        <v>0</v>
      </c>
      <c r="K79" s="34">
        <f t="shared" si="2"/>
        <v>0</v>
      </c>
      <c r="L79" s="34">
        <f t="shared" si="5"/>
        <v>0</v>
      </c>
      <c r="M79" s="27">
        <f t="shared" si="6"/>
        <v>0</v>
      </c>
      <c r="N79" s="27">
        <f t="shared" si="3"/>
        <v>0</v>
      </c>
      <c r="O79" s="28">
        <f t="shared" si="4"/>
        <v>0</v>
      </c>
    </row>
    <row r="80" spans="1:15" ht="75.75" customHeight="1" x14ac:dyDescent="0.25">
      <c r="A80" s="41">
        <v>61</v>
      </c>
      <c r="B80" s="36" t="s">
        <v>106</v>
      </c>
      <c r="C80" s="30"/>
      <c r="D80" s="38">
        <v>1</v>
      </c>
      <c r="E80" s="31" t="s">
        <v>43</v>
      </c>
      <c r="F80" s="32"/>
      <c r="G80" s="33">
        <v>0</v>
      </c>
      <c r="H80" s="34">
        <f t="shared" si="0"/>
        <v>0</v>
      </c>
      <c r="I80" s="33">
        <v>0</v>
      </c>
      <c r="J80" s="34">
        <f t="shared" si="1"/>
        <v>0</v>
      </c>
      <c r="K80" s="34">
        <f t="shared" si="2"/>
        <v>0</v>
      </c>
      <c r="L80" s="34">
        <f t="shared" si="5"/>
        <v>0</v>
      </c>
      <c r="M80" s="27">
        <f t="shared" si="6"/>
        <v>0</v>
      </c>
      <c r="N80" s="27">
        <f t="shared" si="3"/>
        <v>0</v>
      </c>
      <c r="O80" s="28">
        <f t="shared" si="4"/>
        <v>0</v>
      </c>
    </row>
    <row r="81" spans="1:15" ht="78" customHeight="1" x14ac:dyDescent="0.25">
      <c r="A81" s="41">
        <v>62</v>
      </c>
      <c r="B81" s="36" t="s">
        <v>107</v>
      </c>
      <c r="C81" s="30"/>
      <c r="D81" s="38">
        <v>1</v>
      </c>
      <c r="E81" s="31" t="s">
        <v>43</v>
      </c>
      <c r="F81" s="32"/>
      <c r="G81" s="33">
        <v>0</v>
      </c>
      <c r="H81" s="34">
        <f t="shared" si="0"/>
        <v>0</v>
      </c>
      <c r="I81" s="33">
        <v>0</v>
      </c>
      <c r="J81" s="34">
        <f t="shared" si="1"/>
        <v>0</v>
      </c>
      <c r="K81" s="34">
        <f t="shared" si="2"/>
        <v>0</v>
      </c>
      <c r="L81" s="34">
        <f t="shared" si="5"/>
        <v>0</v>
      </c>
      <c r="M81" s="27">
        <f t="shared" si="6"/>
        <v>0</v>
      </c>
      <c r="N81" s="27">
        <f t="shared" si="3"/>
        <v>0</v>
      </c>
      <c r="O81" s="28">
        <f t="shared" si="4"/>
        <v>0</v>
      </c>
    </row>
    <row r="82" spans="1:15" ht="78" customHeight="1" x14ac:dyDescent="0.25">
      <c r="A82" s="41">
        <v>63</v>
      </c>
      <c r="B82" s="36" t="s">
        <v>108</v>
      </c>
      <c r="C82" s="30"/>
      <c r="D82" s="38">
        <v>1</v>
      </c>
      <c r="E82" s="31" t="s">
        <v>43</v>
      </c>
      <c r="F82" s="32"/>
      <c r="G82" s="33">
        <v>0</v>
      </c>
      <c r="H82" s="34">
        <f t="shared" si="0"/>
        <v>0</v>
      </c>
      <c r="I82" s="33">
        <v>0</v>
      </c>
      <c r="J82" s="34">
        <f t="shared" si="1"/>
        <v>0</v>
      </c>
      <c r="K82" s="34">
        <f t="shared" si="2"/>
        <v>0</v>
      </c>
      <c r="L82" s="34">
        <f t="shared" si="5"/>
        <v>0</v>
      </c>
      <c r="M82" s="27">
        <f t="shared" si="6"/>
        <v>0</v>
      </c>
      <c r="N82" s="27">
        <f t="shared" si="3"/>
        <v>0</v>
      </c>
      <c r="O82" s="28">
        <f t="shared" si="4"/>
        <v>0</v>
      </c>
    </row>
    <row r="83" spans="1:15" ht="78" customHeight="1" x14ac:dyDescent="0.25">
      <c r="A83" s="41">
        <v>64</v>
      </c>
      <c r="B83" s="36" t="s">
        <v>109</v>
      </c>
      <c r="C83" s="30"/>
      <c r="D83" s="38">
        <v>1</v>
      </c>
      <c r="E83" s="31" t="s">
        <v>43</v>
      </c>
      <c r="F83" s="32"/>
      <c r="G83" s="33">
        <v>0</v>
      </c>
      <c r="H83" s="34">
        <f t="shared" si="0"/>
        <v>0</v>
      </c>
      <c r="I83" s="33">
        <v>0</v>
      </c>
      <c r="J83" s="34">
        <f t="shared" si="1"/>
        <v>0</v>
      </c>
      <c r="K83" s="34">
        <f t="shared" si="2"/>
        <v>0</v>
      </c>
      <c r="L83" s="34">
        <f t="shared" si="5"/>
        <v>0</v>
      </c>
      <c r="M83" s="27">
        <f t="shared" si="6"/>
        <v>0</v>
      </c>
      <c r="N83" s="27">
        <f t="shared" si="3"/>
        <v>0</v>
      </c>
      <c r="O83" s="28">
        <f t="shared" si="4"/>
        <v>0</v>
      </c>
    </row>
    <row r="84" spans="1:15" ht="78" customHeight="1" x14ac:dyDescent="0.25">
      <c r="A84" s="41">
        <v>65</v>
      </c>
      <c r="B84" s="36" t="s">
        <v>110</v>
      </c>
      <c r="C84" s="30"/>
      <c r="D84" s="38">
        <v>1</v>
      </c>
      <c r="E84" s="31" t="s">
        <v>43</v>
      </c>
      <c r="F84" s="32"/>
      <c r="G84" s="33">
        <v>0</v>
      </c>
      <c r="H84" s="34">
        <f t="shared" si="0"/>
        <v>0</v>
      </c>
      <c r="I84" s="33">
        <v>0</v>
      </c>
      <c r="J84" s="34">
        <f t="shared" si="1"/>
        <v>0</v>
      </c>
      <c r="K84" s="34">
        <f t="shared" si="2"/>
        <v>0</v>
      </c>
      <c r="L84" s="34">
        <f t="shared" si="5"/>
        <v>0</v>
      </c>
      <c r="M84" s="27">
        <f t="shared" si="6"/>
        <v>0</v>
      </c>
      <c r="N84" s="27">
        <f t="shared" si="3"/>
        <v>0</v>
      </c>
      <c r="O84" s="28">
        <f t="shared" si="4"/>
        <v>0</v>
      </c>
    </row>
    <row r="85" spans="1:15" ht="78" customHeight="1" x14ac:dyDescent="0.25">
      <c r="A85" s="41">
        <v>66</v>
      </c>
      <c r="B85" s="36" t="s">
        <v>111</v>
      </c>
      <c r="C85" s="30"/>
      <c r="D85" s="38">
        <v>1</v>
      </c>
      <c r="E85" s="31" t="s">
        <v>43</v>
      </c>
      <c r="F85" s="32"/>
      <c r="G85" s="33">
        <v>0</v>
      </c>
      <c r="H85" s="34">
        <f t="shared" si="0"/>
        <v>0</v>
      </c>
      <c r="I85" s="33">
        <v>0</v>
      </c>
      <c r="J85" s="34">
        <f t="shared" si="1"/>
        <v>0</v>
      </c>
      <c r="K85" s="34">
        <f t="shared" si="2"/>
        <v>0</v>
      </c>
      <c r="L85" s="34">
        <f t="shared" si="5"/>
        <v>0</v>
      </c>
      <c r="M85" s="27">
        <f t="shared" si="6"/>
        <v>0</v>
      </c>
      <c r="N85" s="27">
        <f t="shared" si="3"/>
        <v>0</v>
      </c>
      <c r="O85" s="28">
        <f t="shared" si="4"/>
        <v>0</v>
      </c>
    </row>
    <row r="86" spans="1:15" ht="76.5" customHeight="1" x14ac:dyDescent="0.25">
      <c r="A86" s="41">
        <v>67</v>
      </c>
      <c r="B86" s="36" t="s">
        <v>112</v>
      </c>
      <c r="C86" s="30"/>
      <c r="D86" s="38">
        <v>1</v>
      </c>
      <c r="E86" s="31" t="s">
        <v>43</v>
      </c>
      <c r="F86" s="32"/>
      <c r="G86" s="33">
        <v>0</v>
      </c>
      <c r="H86" s="34">
        <f t="shared" si="0"/>
        <v>0</v>
      </c>
      <c r="I86" s="33">
        <v>0</v>
      </c>
      <c r="J86" s="34">
        <f t="shared" si="1"/>
        <v>0</v>
      </c>
      <c r="K86" s="34">
        <f t="shared" si="2"/>
        <v>0</v>
      </c>
      <c r="L86" s="34">
        <f t="shared" si="5"/>
        <v>0</v>
      </c>
      <c r="M86" s="27">
        <f t="shared" si="6"/>
        <v>0</v>
      </c>
      <c r="N86" s="27">
        <f t="shared" si="3"/>
        <v>0</v>
      </c>
      <c r="O86" s="28">
        <f t="shared" si="4"/>
        <v>0</v>
      </c>
    </row>
    <row r="87" spans="1:15" ht="76.5" customHeight="1" x14ac:dyDescent="0.25">
      <c r="A87" s="41">
        <v>68</v>
      </c>
      <c r="B87" s="36" t="s">
        <v>113</v>
      </c>
      <c r="C87" s="30"/>
      <c r="D87" s="38">
        <v>1</v>
      </c>
      <c r="E87" s="31" t="s">
        <v>43</v>
      </c>
      <c r="F87" s="32"/>
      <c r="G87" s="33">
        <v>0</v>
      </c>
      <c r="H87" s="34">
        <f t="shared" si="0"/>
        <v>0</v>
      </c>
      <c r="I87" s="33">
        <v>0</v>
      </c>
      <c r="J87" s="34">
        <f t="shared" si="1"/>
        <v>0</v>
      </c>
      <c r="K87" s="34">
        <f t="shared" si="2"/>
        <v>0</v>
      </c>
      <c r="L87" s="34">
        <f t="shared" si="5"/>
        <v>0</v>
      </c>
      <c r="M87" s="27">
        <f t="shared" si="6"/>
        <v>0</v>
      </c>
      <c r="N87" s="27">
        <f t="shared" si="3"/>
        <v>0</v>
      </c>
      <c r="O87" s="28">
        <f t="shared" si="4"/>
        <v>0</v>
      </c>
    </row>
    <row r="88" spans="1:15" ht="77.25" customHeight="1" x14ac:dyDescent="0.25">
      <c r="A88" s="41">
        <v>69</v>
      </c>
      <c r="B88" s="36" t="s">
        <v>114</v>
      </c>
      <c r="C88" s="30"/>
      <c r="D88" s="38">
        <v>1</v>
      </c>
      <c r="E88" s="31" t="s">
        <v>43</v>
      </c>
      <c r="F88" s="32"/>
      <c r="G88" s="33">
        <v>0</v>
      </c>
      <c r="H88" s="34">
        <f t="shared" si="0"/>
        <v>0</v>
      </c>
      <c r="I88" s="33">
        <v>0</v>
      </c>
      <c r="J88" s="34">
        <f t="shared" si="1"/>
        <v>0</v>
      </c>
      <c r="K88" s="34">
        <f t="shared" si="2"/>
        <v>0</v>
      </c>
      <c r="L88" s="34">
        <f t="shared" si="5"/>
        <v>0</v>
      </c>
      <c r="M88" s="27">
        <f t="shared" si="6"/>
        <v>0</v>
      </c>
      <c r="N88" s="27">
        <f t="shared" si="3"/>
        <v>0</v>
      </c>
      <c r="O88" s="28">
        <f t="shared" si="4"/>
        <v>0</v>
      </c>
    </row>
    <row r="89" spans="1:15" ht="78" customHeight="1" x14ac:dyDescent="0.25">
      <c r="A89" s="42">
        <v>70</v>
      </c>
      <c r="B89" s="36" t="s">
        <v>115</v>
      </c>
      <c r="C89" s="30"/>
      <c r="D89" s="38">
        <v>1</v>
      </c>
      <c r="E89" s="31" t="s">
        <v>43</v>
      </c>
      <c r="F89" s="32"/>
      <c r="G89" s="33">
        <v>0</v>
      </c>
      <c r="H89" s="34">
        <f t="shared" si="0"/>
        <v>0</v>
      </c>
      <c r="I89" s="33">
        <v>0</v>
      </c>
      <c r="J89" s="34">
        <f t="shared" si="1"/>
        <v>0</v>
      </c>
      <c r="K89" s="34">
        <f t="shared" si="2"/>
        <v>0</v>
      </c>
      <c r="L89" s="34">
        <f t="shared" si="5"/>
        <v>0</v>
      </c>
      <c r="M89" s="27">
        <f t="shared" si="6"/>
        <v>0</v>
      </c>
      <c r="N89" s="27">
        <f t="shared" si="3"/>
        <v>0</v>
      </c>
      <c r="O89" s="28">
        <f t="shared" si="4"/>
        <v>0</v>
      </c>
    </row>
    <row r="90" spans="1:15" ht="76.5" customHeight="1" x14ac:dyDescent="0.25">
      <c r="A90" s="29">
        <v>71</v>
      </c>
      <c r="B90" s="36" t="s">
        <v>116</v>
      </c>
      <c r="C90" s="30"/>
      <c r="D90" s="38">
        <v>1</v>
      </c>
      <c r="E90" s="31" t="s">
        <v>43</v>
      </c>
      <c r="F90" s="32"/>
      <c r="G90" s="33">
        <v>0</v>
      </c>
      <c r="H90" s="34">
        <f t="shared" si="0"/>
        <v>0</v>
      </c>
      <c r="I90" s="33">
        <v>0</v>
      </c>
      <c r="J90" s="34">
        <f t="shared" si="1"/>
        <v>0</v>
      </c>
      <c r="K90" s="34">
        <f t="shared" si="2"/>
        <v>0</v>
      </c>
      <c r="L90" s="34">
        <f t="shared" si="5"/>
        <v>0</v>
      </c>
      <c r="M90" s="27">
        <f t="shared" si="6"/>
        <v>0</v>
      </c>
      <c r="N90" s="27">
        <f t="shared" si="3"/>
        <v>0</v>
      </c>
      <c r="O90" s="28">
        <f t="shared" si="4"/>
        <v>0</v>
      </c>
    </row>
    <row r="91" spans="1:15" ht="77.25" customHeight="1" x14ac:dyDescent="0.25">
      <c r="A91" s="29">
        <v>72</v>
      </c>
      <c r="B91" s="36" t="s">
        <v>117</v>
      </c>
      <c r="C91" s="30"/>
      <c r="D91" s="38">
        <v>1</v>
      </c>
      <c r="E91" s="31" t="s">
        <v>43</v>
      </c>
      <c r="F91" s="32"/>
      <c r="G91" s="33">
        <v>0</v>
      </c>
      <c r="H91" s="34">
        <f t="shared" si="0"/>
        <v>0</v>
      </c>
      <c r="I91" s="33">
        <v>0</v>
      </c>
      <c r="J91" s="34">
        <f t="shared" si="1"/>
        <v>0</v>
      </c>
      <c r="K91" s="34">
        <f t="shared" si="2"/>
        <v>0</v>
      </c>
      <c r="L91" s="34">
        <f t="shared" si="5"/>
        <v>0</v>
      </c>
      <c r="M91" s="27">
        <f t="shared" si="6"/>
        <v>0</v>
      </c>
      <c r="N91" s="27">
        <f t="shared" si="3"/>
        <v>0</v>
      </c>
      <c r="O91" s="28">
        <f t="shared" si="4"/>
        <v>0</v>
      </c>
    </row>
    <row r="92" spans="1:15" ht="76.5" customHeight="1" x14ac:dyDescent="0.25">
      <c r="A92" s="29">
        <v>73</v>
      </c>
      <c r="B92" s="36" t="s">
        <v>118</v>
      </c>
      <c r="C92" s="30"/>
      <c r="D92" s="38">
        <v>1</v>
      </c>
      <c r="E92" s="31" t="s">
        <v>43</v>
      </c>
      <c r="F92" s="32"/>
      <c r="G92" s="33">
        <v>0</v>
      </c>
      <c r="H92" s="34">
        <f t="shared" si="0"/>
        <v>0</v>
      </c>
      <c r="I92" s="33">
        <v>0</v>
      </c>
      <c r="J92" s="34">
        <f t="shared" si="1"/>
        <v>0</v>
      </c>
      <c r="K92" s="34">
        <f t="shared" si="2"/>
        <v>0</v>
      </c>
      <c r="L92" s="34">
        <f t="shared" si="5"/>
        <v>0</v>
      </c>
      <c r="M92" s="27">
        <f t="shared" si="6"/>
        <v>0</v>
      </c>
      <c r="N92" s="27">
        <f t="shared" si="3"/>
        <v>0</v>
      </c>
      <c r="O92" s="28">
        <f t="shared" si="4"/>
        <v>0</v>
      </c>
    </row>
    <row r="93" spans="1:15" ht="78" customHeight="1" x14ac:dyDescent="0.25">
      <c r="A93" s="29">
        <v>74</v>
      </c>
      <c r="B93" s="36" t="s">
        <v>119</v>
      </c>
      <c r="C93" s="30"/>
      <c r="D93" s="38">
        <v>1</v>
      </c>
      <c r="E93" s="31" t="s">
        <v>43</v>
      </c>
      <c r="F93" s="32"/>
      <c r="G93" s="33">
        <v>0</v>
      </c>
      <c r="H93" s="34">
        <f t="shared" si="0"/>
        <v>0</v>
      </c>
      <c r="I93" s="33">
        <v>0</v>
      </c>
      <c r="J93" s="34">
        <f t="shared" si="1"/>
        <v>0</v>
      </c>
      <c r="K93" s="34">
        <f t="shared" si="2"/>
        <v>0</v>
      </c>
      <c r="L93" s="34">
        <f t="shared" si="5"/>
        <v>0</v>
      </c>
      <c r="M93" s="27">
        <f t="shared" si="6"/>
        <v>0</v>
      </c>
      <c r="N93" s="27">
        <f t="shared" si="3"/>
        <v>0</v>
      </c>
      <c r="O93" s="28">
        <f t="shared" si="4"/>
        <v>0</v>
      </c>
    </row>
    <row r="94" spans="1:15" ht="78" customHeight="1" x14ac:dyDescent="0.25">
      <c r="A94" s="29">
        <v>75</v>
      </c>
      <c r="B94" s="36" t="s">
        <v>120</v>
      </c>
      <c r="C94" s="30"/>
      <c r="D94" s="38">
        <v>1</v>
      </c>
      <c r="E94" s="31" t="s">
        <v>43</v>
      </c>
      <c r="F94" s="32"/>
      <c r="G94" s="33">
        <v>0</v>
      </c>
      <c r="H94" s="34">
        <f t="shared" si="0"/>
        <v>0</v>
      </c>
      <c r="I94" s="33">
        <v>0</v>
      </c>
      <c r="J94" s="34">
        <f t="shared" si="1"/>
        <v>0</v>
      </c>
      <c r="K94" s="34">
        <f t="shared" si="2"/>
        <v>0</v>
      </c>
      <c r="L94" s="34">
        <f t="shared" si="5"/>
        <v>0</v>
      </c>
      <c r="M94" s="27">
        <f t="shared" si="6"/>
        <v>0</v>
      </c>
      <c r="N94" s="27">
        <f t="shared" si="3"/>
        <v>0</v>
      </c>
      <c r="O94" s="28">
        <f t="shared" si="4"/>
        <v>0</v>
      </c>
    </row>
    <row r="95" spans="1:15" ht="77.25" customHeight="1" x14ac:dyDescent="0.25">
      <c r="A95" s="29">
        <v>76</v>
      </c>
      <c r="B95" s="36" t="s">
        <v>121</v>
      </c>
      <c r="C95" s="30"/>
      <c r="D95" s="38">
        <v>1</v>
      </c>
      <c r="E95" s="31" t="s">
        <v>43</v>
      </c>
      <c r="F95" s="32"/>
      <c r="G95" s="33">
        <v>0</v>
      </c>
      <c r="H95" s="34">
        <f t="shared" si="0"/>
        <v>0</v>
      </c>
      <c r="I95" s="33">
        <v>0</v>
      </c>
      <c r="J95" s="34">
        <f t="shared" si="1"/>
        <v>0</v>
      </c>
      <c r="K95" s="34">
        <f t="shared" si="2"/>
        <v>0</v>
      </c>
      <c r="L95" s="34">
        <f t="shared" si="5"/>
        <v>0</v>
      </c>
      <c r="M95" s="27">
        <f t="shared" si="6"/>
        <v>0</v>
      </c>
      <c r="N95" s="27">
        <f t="shared" si="3"/>
        <v>0</v>
      </c>
      <c r="O95" s="28">
        <f t="shared" si="4"/>
        <v>0</v>
      </c>
    </row>
    <row r="96" spans="1:15" ht="79.5" customHeight="1" x14ac:dyDescent="0.25">
      <c r="A96" s="29">
        <v>77</v>
      </c>
      <c r="B96" s="36" t="s">
        <v>122</v>
      </c>
      <c r="C96" s="30"/>
      <c r="D96" s="38">
        <v>1</v>
      </c>
      <c r="E96" s="31" t="s">
        <v>43</v>
      </c>
      <c r="F96" s="32"/>
      <c r="G96" s="33">
        <v>0</v>
      </c>
      <c r="H96" s="34">
        <f t="shared" si="0"/>
        <v>0</v>
      </c>
      <c r="I96" s="33">
        <v>0</v>
      </c>
      <c r="J96" s="34">
        <f t="shared" si="1"/>
        <v>0</v>
      </c>
      <c r="K96" s="34">
        <f t="shared" si="2"/>
        <v>0</v>
      </c>
      <c r="L96" s="34">
        <f t="shared" si="5"/>
        <v>0</v>
      </c>
      <c r="M96" s="27">
        <f t="shared" si="6"/>
        <v>0</v>
      </c>
      <c r="N96" s="27">
        <f t="shared" si="3"/>
        <v>0</v>
      </c>
      <c r="O96" s="28">
        <f t="shared" si="4"/>
        <v>0</v>
      </c>
    </row>
    <row r="97" spans="1:15" ht="76.5" customHeight="1" x14ac:dyDescent="0.25">
      <c r="A97" s="29">
        <v>78</v>
      </c>
      <c r="B97" s="36" t="s">
        <v>123</v>
      </c>
      <c r="C97" s="30"/>
      <c r="D97" s="38">
        <v>1</v>
      </c>
      <c r="E97" s="31" t="s">
        <v>43</v>
      </c>
      <c r="F97" s="32"/>
      <c r="G97" s="33">
        <v>0</v>
      </c>
      <c r="H97" s="34">
        <f t="shared" si="0"/>
        <v>0</v>
      </c>
      <c r="I97" s="33">
        <v>0</v>
      </c>
      <c r="J97" s="34">
        <f t="shared" si="1"/>
        <v>0</v>
      </c>
      <c r="K97" s="34">
        <f t="shared" si="2"/>
        <v>0</v>
      </c>
      <c r="L97" s="34">
        <f t="shared" si="5"/>
        <v>0</v>
      </c>
      <c r="M97" s="27">
        <f t="shared" si="6"/>
        <v>0</v>
      </c>
      <c r="N97" s="27">
        <f t="shared" si="3"/>
        <v>0</v>
      </c>
      <c r="O97" s="28">
        <f t="shared" si="4"/>
        <v>0</v>
      </c>
    </row>
    <row r="98" spans="1:15" ht="78" customHeight="1" x14ac:dyDescent="0.25">
      <c r="A98" s="29">
        <v>79</v>
      </c>
      <c r="B98" s="36" t="s">
        <v>124</v>
      </c>
      <c r="C98" s="30"/>
      <c r="D98" s="38">
        <v>1</v>
      </c>
      <c r="E98" s="31" t="s">
        <v>43</v>
      </c>
      <c r="F98" s="32"/>
      <c r="G98" s="33">
        <v>0</v>
      </c>
      <c r="H98" s="34">
        <f t="shared" si="0"/>
        <v>0</v>
      </c>
      <c r="I98" s="33">
        <v>0</v>
      </c>
      <c r="J98" s="34">
        <f t="shared" si="1"/>
        <v>0</v>
      </c>
      <c r="K98" s="34">
        <f t="shared" si="2"/>
        <v>0</v>
      </c>
      <c r="L98" s="34">
        <f t="shared" si="5"/>
        <v>0</v>
      </c>
      <c r="M98" s="27">
        <f t="shared" si="6"/>
        <v>0</v>
      </c>
      <c r="N98" s="27">
        <f t="shared" si="3"/>
        <v>0</v>
      </c>
      <c r="O98" s="28">
        <f t="shared" si="4"/>
        <v>0</v>
      </c>
    </row>
    <row r="99" spans="1:15" ht="76.5" customHeight="1" x14ac:dyDescent="0.25">
      <c r="A99" s="29">
        <v>80</v>
      </c>
      <c r="B99" s="36" t="s">
        <v>125</v>
      </c>
      <c r="C99" s="30"/>
      <c r="D99" s="38">
        <v>1</v>
      </c>
      <c r="E99" s="31" t="s">
        <v>43</v>
      </c>
      <c r="F99" s="32"/>
      <c r="G99" s="33">
        <v>0</v>
      </c>
      <c r="H99" s="34">
        <f t="shared" si="0"/>
        <v>0</v>
      </c>
      <c r="I99" s="33">
        <v>0</v>
      </c>
      <c r="J99" s="34">
        <f t="shared" si="1"/>
        <v>0</v>
      </c>
      <c r="K99" s="34">
        <f t="shared" si="2"/>
        <v>0</v>
      </c>
      <c r="L99" s="34">
        <f t="shared" si="5"/>
        <v>0</v>
      </c>
      <c r="M99" s="27">
        <f t="shared" si="6"/>
        <v>0</v>
      </c>
      <c r="N99" s="27">
        <f t="shared" si="3"/>
        <v>0</v>
      </c>
      <c r="O99" s="28">
        <f t="shared" si="4"/>
        <v>0</v>
      </c>
    </row>
    <row r="100" spans="1:15" ht="76.5" customHeight="1" x14ac:dyDescent="0.25">
      <c r="A100" s="29">
        <v>81</v>
      </c>
      <c r="B100" s="36" t="s">
        <v>126</v>
      </c>
      <c r="C100" s="30"/>
      <c r="D100" s="38">
        <v>1</v>
      </c>
      <c r="E100" s="31" t="s">
        <v>43</v>
      </c>
      <c r="F100" s="32"/>
      <c r="G100" s="33">
        <v>0</v>
      </c>
      <c r="H100" s="34">
        <f t="shared" si="0"/>
        <v>0</v>
      </c>
      <c r="I100" s="33">
        <v>0</v>
      </c>
      <c r="J100" s="34">
        <f t="shared" si="1"/>
        <v>0</v>
      </c>
      <c r="K100" s="34">
        <f t="shared" si="2"/>
        <v>0</v>
      </c>
      <c r="L100" s="34">
        <f t="shared" si="5"/>
        <v>0</v>
      </c>
      <c r="M100" s="27">
        <f t="shared" si="6"/>
        <v>0</v>
      </c>
      <c r="N100" s="27">
        <f t="shared" si="3"/>
        <v>0</v>
      </c>
      <c r="O100" s="28">
        <f t="shared" si="4"/>
        <v>0</v>
      </c>
    </row>
    <row r="101" spans="1:15" ht="77.25" customHeight="1" x14ac:dyDescent="0.25">
      <c r="A101" s="29">
        <v>82</v>
      </c>
      <c r="B101" s="36" t="s">
        <v>127</v>
      </c>
      <c r="C101" s="30"/>
      <c r="D101" s="38">
        <v>1</v>
      </c>
      <c r="E101" s="31" t="s">
        <v>43</v>
      </c>
      <c r="F101" s="32"/>
      <c r="G101" s="33">
        <v>0</v>
      </c>
      <c r="H101" s="34">
        <f t="shared" si="0"/>
        <v>0</v>
      </c>
      <c r="I101" s="33">
        <v>0</v>
      </c>
      <c r="J101" s="34">
        <f t="shared" si="1"/>
        <v>0</v>
      </c>
      <c r="K101" s="34">
        <f t="shared" si="2"/>
        <v>0</v>
      </c>
      <c r="L101" s="34">
        <f t="shared" si="5"/>
        <v>0</v>
      </c>
      <c r="M101" s="27">
        <f t="shared" si="6"/>
        <v>0</v>
      </c>
      <c r="N101" s="27">
        <f t="shared" si="3"/>
        <v>0</v>
      </c>
      <c r="O101" s="28">
        <f t="shared" si="4"/>
        <v>0</v>
      </c>
    </row>
    <row r="102" spans="1:15" ht="77.25" customHeight="1" x14ac:dyDescent="0.25">
      <c r="A102" s="29">
        <v>83</v>
      </c>
      <c r="B102" s="36" t="s">
        <v>128</v>
      </c>
      <c r="C102" s="30"/>
      <c r="D102" s="38">
        <v>1</v>
      </c>
      <c r="E102" s="31" t="s">
        <v>43</v>
      </c>
      <c r="F102" s="32"/>
      <c r="G102" s="33">
        <v>0</v>
      </c>
      <c r="H102" s="34">
        <f t="shared" si="0"/>
        <v>0</v>
      </c>
      <c r="I102" s="33">
        <v>0</v>
      </c>
      <c r="J102" s="34">
        <f t="shared" si="1"/>
        <v>0</v>
      </c>
      <c r="K102" s="34">
        <f t="shared" si="2"/>
        <v>0</v>
      </c>
      <c r="L102" s="34">
        <f t="shared" si="5"/>
        <v>0</v>
      </c>
      <c r="M102" s="27">
        <f t="shared" si="6"/>
        <v>0</v>
      </c>
      <c r="N102" s="27">
        <f t="shared" si="3"/>
        <v>0</v>
      </c>
      <c r="O102" s="28">
        <f t="shared" si="4"/>
        <v>0</v>
      </c>
    </row>
    <row r="103" spans="1:15" ht="78" customHeight="1" x14ac:dyDescent="0.25">
      <c r="A103" s="29">
        <v>84</v>
      </c>
      <c r="B103" s="36" t="s">
        <v>129</v>
      </c>
      <c r="C103" s="30"/>
      <c r="D103" s="38">
        <v>1</v>
      </c>
      <c r="E103" s="31" t="s">
        <v>43</v>
      </c>
      <c r="F103" s="32"/>
      <c r="G103" s="33">
        <v>0</v>
      </c>
      <c r="H103" s="34">
        <f t="shared" si="0"/>
        <v>0</v>
      </c>
      <c r="I103" s="33">
        <v>0</v>
      </c>
      <c r="J103" s="34">
        <f t="shared" si="1"/>
        <v>0</v>
      </c>
      <c r="K103" s="34">
        <f t="shared" si="2"/>
        <v>0</v>
      </c>
      <c r="L103" s="34">
        <f t="shared" si="5"/>
        <v>0</v>
      </c>
      <c r="M103" s="27">
        <f t="shared" si="6"/>
        <v>0</v>
      </c>
      <c r="N103" s="27">
        <f t="shared" si="3"/>
        <v>0</v>
      </c>
      <c r="O103" s="28">
        <f t="shared" si="4"/>
        <v>0</v>
      </c>
    </row>
    <row r="104" spans="1:15" ht="78" customHeight="1" x14ac:dyDescent="0.25">
      <c r="A104" s="29">
        <v>85</v>
      </c>
      <c r="B104" s="36" t="s">
        <v>130</v>
      </c>
      <c r="C104" s="30"/>
      <c r="D104" s="38">
        <v>1</v>
      </c>
      <c r="E104" s="31" t="s">
        <v>43</v>
      </c>
      <c r="F104" s="32"/>
      <c r="G104" s="33">
        <v>0</v>
      </c>
      <c r="H104" s="34">
        <f t="shared" si="0"/>
        <v>0</v>
      </c>
      <c r="I104" s="33">
        <v>0</v>
      </c>
      <c r="J104" s="34">
        <f t="shared" si="1"/>
        <v>0</v>
      </c>
      <c r="K104" s="34">
        <f t="shared" si="2"/>
        <v>0</v>
      </c>
      <c r="L104" s="34">
        <f t="shared" si="5"/>
        <v>0</v>
      </c>
      <c r="M104" s="27">
        <f t="shared" si="6"/>
        <v>0</v>
      </c>
      <c r="N104" s="27">
        <f t="shared" si="3"/>
        <v>0</v>
      </c>
      <c r="O104" s="28">
        <f t="shared" si="4"/>
        <v>0</v>
      </c>
    </row>
    <row r="105" spans="1:15" ht="77.25" customHeight="1" x14ac:dyDescent="0.25">
      <c r="A105" s="29">
        <v>86</v>
      </c>
      <c r="B105" s="36" t="s">
        <v>131</v>
      </c>
      <c r="C105" s="30"/>
      <c r="D105" s="38">
        <v>1</v>
      </c>
      <c r="E105" s="31" t="s">
        <v>43</v>
      </c>
      <c r="F105" s="32"/>
      <c r="G105" s="33">
        <v>0</v>
      </c>
      <c r="H105" s="34">
        <f t="shared" si="0"/>
        <v>0</v>
      </c>
      <c r="I105" s="33">
        <v>0</v>
      </c>
      <c r="J105" s="34">
        <f t="shared" si="1"/>
        <v>0</v>
      </c>
      <c r="K105" s="34">
        <f t="shared" si="2"/>
        <v>0</v>
      </c>
      <c r="L105" s="34">
        <f t="shared" si="5"/>
        <v>0</v>
      </c>
      <c r="M105" s="27">
        <f t="shared" si="6"/>
        <v>0</v>
      </c>
      <c r="N105" s="27">
        <f t="shared" si="3"/>
        <v>0</v>
      </c>
      <c r="O105" s="28">
        <f t="shared" si="4"/>
        <v>0</v>
      </c>
    </row>
    <row r="106" spans="1:15" ht="78" customHeight="1" x14ac:dyDescent="0.25">
      <c r="A106" s="29">
        <v>87</v>
      </c>
      <c r="B106" s="36" t="s">
        <v>132</v>
      </c>
      <c r="C106" s="30"/>
      <c r="D106" s="38">
        <v>1</v>
      </c>
      <c r="E106" s="31" t="s">
        <v>43</v>
      </c>
      <c r="F106" s="32"/>
      <c r="G106" s="33">
        <v>0</v>
      </c>
      <c r="H106" s="34">
        <f t="shared" si="0"/>
        <v>0</v>
      </c>
      <c r="I106" s="33">
        <v>0</v>
      </c>
      <c r="J106" s="34">
        <f t="shared" si="1"/>
        <v>0</v>
      </c>
      <c r="K106" s="34">
        <f t="shared" si="2"/>
        <v>0</v>
      </c>
      <c r="L106" s="34">
        <f t="shared" si="5"/>
        <v>0</v>
      </c>
      <c r="M106" s="27">
        <f t="shared" si="6"/>
        <v>0</v>
      </c>
      <c r="N106" s="27">
        <f t="shared" si="3"/>
        <v>0</v>
      </c>
      <c r="O106" s="28">
        <f t="shared" si="4"/>
        <v>0</v>
      </c>
    </row>
    <row r="107" spans="1:15" ht="78.75" customHeight="1" x14ac:dyDescent="0.25">
      <c r="A107" s="29">
        <v>88</v>
      </c>
      <c r="B107" s="36" t="s">
        <v>133</v>
      </c>
      <c r="C107" s="30"/>
      <c r="D107" s="38">
        <v>1</v>
      </c>
      <c r="E107" s="31" t="s">
        <v>43</v>
      </c>
      <c r="F107" s="32"/>
      <c r="G107" s="33">
        <v>0</v>
      </c>
      <c r="H107" s="34">
        <f t="shared" si="0"/>
        <v>0</v>
      </c>
      <c r="I107" s="33">
        <v>0</v>
      </c>
      <c r="J107" s="34">
        <f t="shared" si="1"/>
        <v>0</v>
      </c>
      <c r="K107" s="34">
        <f t="shared" si="2"/>
        <v>0</v>
      </c>
      <c r="L107" s="34">
        <f t="shared" si="5"/>
        <v>0</v>
      </c>
      <c r="M107" s="27">
        <f t="shared" si="6"/>
        <v>0</v>
      </c>
      <c r="N107" s="27">
        <f t="shared" si="3"/>
        <v>0</v>
      </c>
      <c r="O107" s="28">
        <f t="shared" si="4"/>
        <v>0</v>
      </c>
    </row>
    <row r="108" spans="1:15" ht="77.25" customHeight="1" x14ac:dyDescent="0.25">
      <c r="A108" s="29">
        <v>89</v>
      </c>
      <c r="B108" s="36" t="s">
        <v>134</v>
      </c>
      <c r="C108" s="30"/>
      <c r="D108" s="38">
        <v>1</v>
      </c>
      <c r="E108" s="31" t="s">
        <v>43</v>
      </c>
      <c r="F108" s="32"/>
      <c r="G108" s="33">
        <v>0</v>
      </c>
      <c r="H108" s="34">
        <f t="shared" si="0"/>
        <v>0</v>
      </c>
      <c r="I108" s="33">
        <v>0</v>
      </c>
      <c r="J108" s="34">
        <f t="shared" si="1"/>
        <v>0</v>
      </c>
      <c r="K108" s="34">
        <f t="shared" si="2"/>
        <v>0</v>
      </c>
      <c r="L108" s="34">
        <f t="shared" si="5"/>
        <v>0</v>
      </c>
      <c r="M108" s="27">
        <f t="shared" si="6"/>
        <v>0</v>
      </c>
      <c r="N108" s="27">
        <f t="shared" si="3"/>
        <v>0</v>
      </c>
      <c r="O108" s="28">
        <f t="shared" si="4"/>
        <v>0</v>
      </c>
    </row>
    <row r="109" spans="1:15" ht="75.75" customHeight="1" x14ac:dyDescent="0.25">
      <c r="A109" s="29">
        <v>90</v>
      </c>
      <c r="B109" s="36" t="s">
        <v>135</v>
      </c>
      <c r="C109" s="30"/>
      <c r="D109" s="38">
        <v>1</v>
      </c>
      <c r="E109" s="31" t="s">
        <v>43</v>
      </c>
      <c r="F109" s="32"/>
      <c r="G109" s="33">
        <v>0</v>
      </c>
      <c r="H109" s="34">
        <f t="shared" si="0"/>
        <v>0</v>
      </c>
      <c r="I109" s="33">
        <v>0</v>
      </c>
      <c r="J109" s="34">
        <f t="shared" si="1"/>
        <v>0</v>
      </c>
      <c r="K109" s="34">
        <f t="shared" si="2"/>
        <v>0</v>
      </c>
      <c r="L109" s="34">
        <f t="shared" si="5"/>
        <v>0</v>
      </c>
      <c r="M109" s="27">
        <f t="shared" si="6"/>
        <v>0</v>
      </c>
      <c r="N109" s="27">
        <f t="shared" si="3"/>
        <v>0</v>
      </c>
      <c r="O109" s="28">
        <f t="shared" si="4"/>
        <v>0</v>
      </c>
    </row>
    <row r="110" spans="1:15" ht="75.75" customHeight="1" x14ac:dyDescent="0.25">
      <c r="A110" s="29">
        <v>91</v>
      </c>
      <c r="B110" s="36" t="s">
        <v>136</v>
      </c>
      <c r="C110" s="30"/>
      <c r="D110" s="38">
        <v>1</v>
      </c>
      <c r="E110" s="31" t="s">
        <v>43</v>
      </c>
      <c r="F110" s="32"/>
      <c r="G110" s="33">
        <v>0</v>
      </c>
      <c r="H110" s="34">
        <f t="shared" si="0"/>
        <v>0</v>
      </c>
      <c r="I110" s="33">
        <v>0</v>
      </c>
      <c r="J110" s="34">
        <f t="shared" si="1"/>
        <v>0</v>
      </c>
      <c r="K110" s="34">
        <f t="shared" si="2"/>
        <v>0</v>
      </c>
      <c r="L110" s="34">
        <f t="shared" si="5"/>
        <v>0</v>
      </c>
      <c r="M110" s="27">
        <f t="shared" si="6"/>
        <v>0</v>
      </c>
      <c r="N110" s="27">
        <f t="shared" si="3"/>
        <v>0</v>
      </c>
      <c r="O110" s="28">
        <f t="shared" si="4"/>
        <v>0</v>
      </c>
    </row>
    <row r="111" spans="1:15" ht="76.5" customHeight="1" x14ac:dyDescent="0.25">
      <c r="A111" s="29">
        <v>92</v>
      </c>
      <c r="B111" s="36" t="s">
        <v>137</v>
      </c>
      <c r="C111" s="30"/>
      <c r="D111" s="38">
        <v>1</v>
      </c>
      <c r="E111" s="31" t="s">
        <v>43</v>
      </c>
      <c r="F111" s="32"/>
      <c r="G111" s="33">
        <v>0</v>
      </c>
      <c r="H111" s="34">
        <f t="shared" si="0"/>
        <v>0</v>
      </c>
      <c r="I111" s="33">
        <v>0</v>
      </c>
      <c r="J111" s="34">
        <f t="shared" si="1"/>
        <v>0</v>
      </c>
      <c r="K111" s="34">
        <f t="shared" si="2"/>
        <v>0</v>
      </c>
      <c r="L111" s="34">
        <f t="shared" si="5"/>
        <v>0</v>
      </c>
      <c r="M111" s="27">
        <f t="shared" si="6"/>
        <v>0</v>
      </c>
      <c r="N111" s="27">
        <f t="shared" si="3"/>
        <v>0</v>
      </c>
      <c r="O111" s="28">
        <f t="shared" si="4"/>
        <v>0</v>
      </c>
    </row>
    <row r="112" spans="1:15" ht="77.25" customHeight="1" x14ac:dyDescent="0.25">
      <c r="A112" s="29">
        <v>93</v>
      </c>
      <c r="B112" s="36" t="s">
        <v>138</v>
      </c>
      <c r="C112" s="30"/>
      <c r="D112" s="38">
        <v>1</v>
      </c>
      <c r="E112" s="31" t="s">
        <v>43</v>
      </c>
      <c r="F112" s="32"/>
      <c r="G112" s="33">
        <v>0</v>
      </c>
      <c r="H112" s="34">
        <f t="shared" si="0"/>
        <v>0</v>
      </c>
      <c r="I112" s="33">
        <v>0</v>
      </c>
      <c r="J112" s="34">
        <f t="shared" si="1"/>
        <v>0</v>
      </c>
      <c r="K112" s="34">
        <f t="shared" si="2"/>
        <v>0</v>
      </c>
      <c r="L112" s="34">
        <f t="shared" si="5"/>
        <v>0</v>
      </c>
      <c r="M112" s="27">
        <f t="shared" si="6"/>
        <v>0</v>
      </c>
      <c r="N112" s="27">
        <f t="shared" si="3"/>
        <v>0</v>
      </c>
      <c r="O112" s="28">
        <f t="shared" si="4"/>
        <v>0</v>
      </c>
    </row>
    <row r="113" spans="1:15" ht="78.75" customHeight="1" x14ac:dyDescent="0.25">
      <c r="A113" s="29">
        <v>94</v>
      </c>
      <c r="B113" s="36" t="s">
        <v>139</v>
      </c>
      <c r="C113" s="30"/>
      <c r="D113" s="38">
        <v>1</v>
      </c>
      <c r="E113" s="31" t="s">
        <v>43</v>
      </c>
      <c r="F113" s="32"/>
      <c r="G113" s="33">
        <v>0</v>
      </c>
      <c r="H113" s="34">
        <f t="shared" si="0"/>
        <v>0</v>
      </c>
      <c r="I113" s="33">
        <v>0</v>
      </c>
      <c r="J113" s="34">
        <f t="shared" si="1"/>
        <v>0</v>
      </c>
      <c r="K113" s="34">
        <f t="shared" si="2"/>
        <v>0</v>
      </c>
      <c r="L113" s="34">
        <f t="shared" si="5"/>
        <v>0</v>
      </c>
      <c r="M113" s="27">
        <f t="shared" si="6"/>
        <v>0</v>
      </c>
      <c r="N113" s="27">
        <f t="shared" si="3"/>
        <v>0</v>
      </c>
      <c r="O113" s="28">
        <f t="shared" si="4"/>
        <v>0</v>
      </c>
    </row>
    <row r="114" spans="1:15" ht="74.25" customHeight="1" x14ac:dyDescent="0.25">
      <c r="A114" s="29">
        <v>95</v>
      </c>
      <c r="B114" s="36" t="s">
        <v>140</v>
      </c>
      <c r="C114" s="30"/>
      <c r="D114" s="38">
        <v>1</v>
      </c>
      <c r="E114" s="31" t="s">
        <v>43</v>
      </c>
      <c r="F114" s="32"/>
      <c r="G114" s="33">
        <v>0</v>
      </c>
      <c r="H114" s="34">
        <f t="shared" si="0"/>
        <v>0</v>
      </c>
      <c r="I114" s="33">
        <v>0</v>
      </c>
      <c r="J114" s="34">
        <f t="shared" si="1"/>
        <v>0</v>
      </c>
      <c r="K114" s="34">
        <f t="shared" si="2"/>
        <v>0</v>
      </c>
      <c r="L114" s="34">
        <f t="shared" si="5"/>
        <v>0</v>
      </c>
      <c r="M114" s="27">
        <f t="shared" si="6"/>
        <v>0</v>
      </c>
      <c r="N114" s="27">
        <f t="shared" si="3"/>
        <v>0</v>
      </c>
      <c r="O114" s="28">
        <f t="shared" si="4"/>
        <v>0</v>
      </c>
    </row>
    <row r="115" spans="1:15" ht="76.5" customHeight="1" x14ac:dyDescent="0.25">
      <c r="A115" s="29">
        <v>96</v>
      </c>
      <c r="B115" s="36" t="s">
        <v>141</v>
      </c>
      <c r="C115" s="30"/>
      <c r="D115" s="38">
        <v>1</v>
      </c>
      <c r="E115" s="31" t="s">
        <v>43</v>
      </c>
      <c r="F115" s="32"/>
      <c r="G115" s="33">
        <v>0</v>
      </c>
      <c r="H115" s="34">
        <f t="shared" si="0"/>
        <v>0</v>
      </c>
      <c r="I115" s="33">
        <v>0</v>
      </c>
      <c r="J115" s="34">
        <f t="shared" si="1"/>
        <v>0</v>
      </c>
      <c r="K115" s="34">
        <f t="shared" si="2"/>
        <v>0</v>
      </c>
      <c r="L115" s="34">
        <f t="shared" si="5"/>
        <v>0</v>
      </c>
      <c r="M115" s="27">
        <f t="shared" si="6"/>
        <v>0</v>
      </c>
      <c r="N115" s="27">
        <f t="shared" si="3"/>
        <v>0</v>
      </c>
      <c r="O115" s="28">
        <f t="shared" si="4"/>
        <v>0</v>
      </c>
    </row>
    <row r="116" spans="1:15" ht="77.25" customHeight="1" x14ac:dyDescent="0.25">
      <c r="A116" s="29">
        <v>97</v>
      </c>
      <c r="B116" s="36" t="s">
        <v>142</v>
      </c>
      <c r="C116" s="30"/>
      <c r="D116" s="38">
        <v>1</v>
      </c>
      <c r="E116" s="31" t="s">
        <v>43</v>
      </c>
      <c r="F116" s="32"/>
      <c r="G116" s="33">
        <v>0</v>
      </c>
      <c r="H116" s="34">
        <f t="shared" si="0"/>
        <v>0</v>
      </c>
      <c r="I116" s="33">
        <v>0</v>
      </c>
      <c r="J116" s="34">
        <f t="shared" si="1"/>
        <v>0</v>
      </c>
      <c r="K116" s="34">
        <f t="shared" si="2"/>
        <v>0</v>
      </c>
      <c r="L116" s="34">
        <f t="shared" si="5"/>
        <v>0</v>
      </c>
      <c r="M116" s="27">
        <f t="shared" si="6"/>
        <v>0</v>
      </c>
      <c r="N116" s="27">
        <f t="shared" si="3"/>
        <v>0</v>
      </c>
      <c r="O116" s="28">
        <f t="shared" si="4"/>
        <v>0</v>
      </c>
    </row>
    <row r="117" spans="1:15" ht="75" customHeight="1" x14ac:dyDescent="0.25">
      <c r="A117" s="29">
        <v>98</v>
      </c>
      <c r="B117" s="36" t="s">
        <v>143</v>
      </c>
      <c r="C117" s="30"/>
      <c r="D117" s="38">
        <v>1</v>
      </c>
      <c r="E117" s="31" t="s">
        <v>43</v>
      </c>
      <c r="F117" s="32"/>
      <c r="G117" s="33">
        <v>0</v>
      </c>
      <c r="H117" s="34">
        <f t="shared" si="0"/>
        <v>0</v>
      </c>
      <c r="I117" s="33">
        <v>0</v>
      </c>
      <c r="J117" s="34">
        <f t="shared" si="1"/>
        <v>0</v>
      </c>
      <c r="K117" s="34">
        <f t="shared" si="2"/>
        <v>0</v>
      </c>
      <c r="L117" s="34">
        <f t="shared" si="5"/>
        <v>0</v>
      </c>
      <c r="M117" s="27">
        <f t="shared" si="6"/>
        <v>0</v>
      </c>
      <c r="N117" s="27">
        <f t="shared" si="3"/>
        <v>0</v>
      </c>
      <c r="O117" s="28">
        <f t="shared" si="4"/>
        <v>0</v>
      </c>
    </row>
    <row r="118" spans="1:15" ht="76.5" customHeight="1" x14ac:dyDescent="0.25">
      <c r="A118" s="29">
        <v>99</v>
      </c>
      <c r="B118" s="36" t="s">
        <v>144</v>
      </c>
      <c r="C118" s="30"/>
      <c r="D118" s="38">
        <v>1</v>
      </c>
      <c r="E118" s="31" t="s">
        <v>43</v>
      </c>
      <c r="F118" s="32"/>
      <c r="G118" s="33">
        <v>0</v>
      </c>
      <c r="H118" s="34">
        <f t="shared" si="0"/>
        <v>0</v>
      </c>
      <c r="I118" s="33">
        <v>0</v>
      </c>
      <c r="J118" s="34">
        <f t="shared" si="1"/>
        <v>0</v>
      </c>
      <c r="K118" s="34">
        <f t="shared" si="2"/>
        <v>0</v>
      </c>
      <c r="L118" s="34">
        <f t="shared" si="5"/>
        <v>0</v>
      </c>
      <c r="M118" s="27">
        <f t="shared" si="6"/>
        <v>0</v>
      </c>
      <c r="N118" s="27">
        <f t="shared" si="3"/>
        <v>0</v>
      </c>
      <c r="O118" s="28">
        <f t="shared" si="4"/>
        <v>0</v>
      </c>
    </row>
    <row r="119" spans="1:15" ht="78" customHeight="1" x14ac:dyDescent="0.25">
      <c r="A119" s="29">
        <v>100</v>
      </c>
      <c r="B119" s="36" t="s">
        <v>145</v>
      </c>
      <c r="C119" s="30"/>
      <c r="D119" s="38">
        <v>1</v>
      </c>
      <c r="E119" s="31" t="s">
        <v>43</v>
      </c>
      <c r="F119" s="32"/>
      <c r="G119" s="33">
        <v>0</v>
      </c>
      <c r="H119" s="34">
        <f t="shared" si="0"/>
        <v>0</v>
      </c>
      <c r="I119" s="33">
        <v>0</v>
      </c>
      <c r="J119" s="34">
        <f t="shared" si="1"/>
        <v>0</v>
      </c>
      <c r="K119" s="34">
        <f t="shared" si="2"/>
        <v>0</v>
      </c>
      <c r="L119" s="34">
        <f t="shared" si="5"/>
        <v>0</v>
      </c>
      <c r="M119" s="27">
        <f t="shared" si="6"/>
        <v>0</v>
      </c>
      <c r="N119" s="27">
        <f t="shared" si="3"/>
        <v>0</v>
      </c>
      <c r="O119" s="28">
        <f t="shared" si="4"/>
        <v>0</v>
      </c>
    </row>
    <row r="120" spans="1:15" ht="77.25" customHeight="1" x14ac:dyDescent="0.25">
      <c r="A120" s="29">
        <v>101</v>
      </c>
      <c r="B120" s="36" t="s">
        <v>146</v>
      </c>
      <c r="C120" s="30"/>
      <c r="D120" s="38">
        <v>1</v>
      </c>
      <c r="E120" s="31" t="s">
        <v>43</v>
      </c>
      <c r="F120" s="32"/>
      <c r="G120" s="33">
        <v>0</v>
      </c>
      <c r="H120" s="34">
        <f t="shared" si="0"/>
        <v>0</v>
      </c>
      <c r="I120" s="33">
        <v>0</v>
      </c>
      <c r="J120" s="34">
        <f t="shared" si="1"/>
        <v>0</v>
      </c>
      <c r="K120" s="34">
        <f t="shared" si="2"/>
        <v>0</v>
      </c>
      <c r="L120" s="34">
        <f t="shared" si="5"/>
        <v>0</v>
      </c>
      <c r="M120" s="27">
        <f t="shared" si="6"/>
        <v>0</v>
      </c>
      <c r="N120" s="27">
        <f t="shared" si="3"/>
        <v>0</v>
      </c>
      <c r="O120" s="28">
        <f t="shared" si="4"/>
        <v>0</v>
      </c>
    </row>
    <row r="121" spans="1:15" ht="78.75" customHeight="1" x14ac:dyDescent="0.25">
      <c r="A121" s="29">
        <v>102</v>
      </c>
      <c r="B121" s="36" t="s">
        <v>147</v>
      </c>
      <c r="C121" s="30"/>
      <c r="D121" s="38">
        <v>1</v>
      </c>
      <c r="E121" s="31" t="s">
        <v>43</v>
      </c>
      <c r="F121" s="32"/>
      <c r="G121" s="33">
        <v>0</v>
      </c>
      <c r="H121" s="34">
        <f t="shared" si="0"/>
        <v>0</v>
      </c>
      <c r="I121" s="33">
        <v>0</v>
      </c>
      <c r="J121" s="34">
        <f t="shared" si="1"/>
        <v>0</v>
      </c>
      <c r="K121" s="34">
        <f t="shared" si="2"/>
        <v>0</v>
      </c>
      <c r="L121" s="34">
        <f t="shared" si="5"/>
        <v>0</v>
      </c>
      <c r="M121" s="27">
        <f t="shared" si="6"/>
        <v>0</v>
      </c>
      <c r="N121" s="27">
        <f t="shared" si="3"/>
        <v>0</v>
      </c>
      <c r="O121" s="28">
        <f t="shared" si="4"/>
        <v>0</v>
      </c>
    </row>
    <row r="122" spans="1:15" ht="77.25" customHeight="1" x14ac:dyDescent="0.25">
      <c r="A122" s="29">
        <v>103</v>
      </c>
      <c r="B122" s="36" t="s">
        <v>148</v>
      </c>
      <c r="C122" s="30"/>
      <c r="D122" s="38">
        <v>1</v>
      </c>
      <c r="E122" s="31" t="s">
        <v>43</v>
      </c>
      <c r="F122" s="32"/>
      <c r="G122" s="33">
        <v>0</v>
      </c>
      <c r="H122" s="34">
        <f t="shared" si="0"/>
        <v>0</v>
      </c>
      <c r="I122" s="33">
        <v>0</v>
      </c>
      <c r="J122" s="34">
        <f t="shared" si="1"/>
        <v>0</v>
      </c>
      <c r="K122" s="34">
        <f t="shared" si="2"/>
        <v>0</v>
      </c>
      <c r="L122" s="34">
        <f t="shared" si="5"/>
        <v>0</v>
      </c>
      <c r="M122" s="27">
        <f t="shared" si="6"/>
        <v>0</v>
      </c>
      <c r="N122" s="27">
        <f t="shared" si="3"/>
        <v>0</v>
      </c>
      <c r="O122" s="28">
        <f t="shared" si="4"/>
        <v>0</v>
      </c>
    </row>
    <row r="123" spans="1:15" ht="77.25" customHeight="1" x14ac:dyDescent="0.25">
      <c r="A123" s="29">
        <v>104</v>
      </c>
      <c r="B123" s="36" t="s">
        <v>149</v>
      </c>
      <c r="C123" s="30"/>
      <c r="D123" s="38">
        <v>1</v>
      </c>
      <c r="E123" s="31" t="s">
        <v>43</v>
      </c>
      <c r="F123" s="32"/>
      <c r="G123" s="33">
        <v>0</v>
      </c>
      <c r="H123" s="34">
        <f t="shared" si="0"/>
        <v>0</v>
      </c>
      <c r="I123" s="33">
        <v>0</v>
      </c>
      <c r="J123" s="34">
        <f t="shared" si="1"/>
        <v>0</v>
      </c>
      <c r="K123" s="34">
        <f t="shared" si="2"/>
        <v>0</v>
      </c>
      <c r="L123" s="34">
        <f t="shared" si="5"/>
        <v>0</v>
      </c>
      <c r="M123" s="27">
        <f t="shared" si="6"/>
        <v>0</v>
      </c>
      <c r="N123" s="27">
        <f t="shared" si="3"/>
        <v>0</v>
      </c>
      <c r="O123" s="28">
        <f t="shared" si="4"/>
        <v>0</v>
      </c>
    </row>
    <row r="124" spans="1:15" ht="78" customHeight="1" x14ac:dyDescent="0.25">
      <c r="A124" s="29">
        <v>105</v>
      </c>
      <c r="B124" s="36" t="s">
        <v>150</v>
      </c>
      <c r="C124" s="30"/>
      <c r="D124" s="38">
        <v>1</v>
      </c>
      <c r="E124" s="31" t="s">
        <v>43</v>
      </c>
      <c r="F124" s="32"/>
      <c r="G124" s="33">
        <v>0</v>
      </c>
      <c r="H124" s="34">
        <f t="shared" si="0"/>
        <v>0</v>
      </c>
      <c r="I124" s="33">
        <v>0</v>
      </c>
      <c r="J124" s="34">
        <f t="shared" si="1"/>
        <v>0</v>
      </c>
      <c r="K124" s="34">
        <f t="shared" si="2"/>
        <v>0</v>
      </c>
      <c r="L124" s="34">
        <f t="shared" si="5"/>
        <v>0</v>
      </c>
      <c r="M124" s="27">
        <f t="shared" si="6"/>
        <v>0</v>
      </c>
      <c r="N124" s="27">
        <f t="shared" si="3"/>
        <v>0</v>
      </c>
      <c r="O124" s="28">
        <f t="shared" si="4"/>
        <v>0</v>
      </c>
    </row>
    <row r="125" spans="1:15" ht="76.5" customHeight="1" x14ac:dyDescent="0.25">
      <c r="A125" s="29">
        <v>106</v>
      </c>
      <c r="B125" s="36" t="s">
        <v>151</v>
      </c>
      <c r="C125" s="30"/>
      <c r="D125" s="38">
        <v>1</v>
      </c>
      <c r="E125" s="31" t="s">
        <v>43</v>
      </c>
      <c r="F125" s="32"/>
      <c r="G125" s="33">
        <v>0</v>
      </c>
      <c r="H125" s="34">
        <f t="shared" si="0"/>
        <v>0</v>
      </c>
      <c r="I125" s="33">
        <v>0</v>
      </c>
      <c r="J125" s="34">
        <f t="shared" si="1"/>
        <v>0</v>
      </c>
      <c r="K125" s="34">
        <f t="shared" si="2"/>
        <v>0</v>
      </c>
      <c r="L125" s="34">
        <f t="shared" si="5"/>
        <v>0</v>
      </c>
      <c r="M125" s="27">
        <f t="shared" si="6"/>
        <v>0</v>
      </c>
      <c r="N125" s="27">
        <f t="shared" si="3"/>
        <v>0</v>
      </c>
      <c r="O125" s="28">
        <f t="shared" si="4"/>
        <v>0</v>
      </c>
    </row>
    <row r="126" spans="1:15" ht="76.5" customHeight="1" x14ac:dyDescent="0.25">
      <c r="A126" s="29">
        <v>107</v>
      </c>
      <c r="B126" s="36" t="s">
        <v>152</v>
      </c>
      <c r="C126" s="30"/>
      <c r="D126" s="38">
        <v>1</v>
      </c>
      <c r="E126" s="31" t="s">
        <v>43</v>
      </c>
      <c r="F126" s="32"/>
      <c r="G126" s="33">
        <v>0</v>
      </c>
      <c r="H126" s="34">
        <f t="shared" si="0"/>
        <v>0</v>
      </c>
      <c r="I126" s="33">
        <v>0</v>
      </c>
      <c r="J126" s="34">
        <f t="shared" si="1"/>
        <v>0</v>
      </c>
      <c r="K126" s="34">
        <f t="shared" si="2"/>
        <v>0</v>
      </c>
      <c r="L126" s="34">
        <f t="shared" si="5"/>
        <v>0</v>
      </c>
      <c r="M126" s="27">
        <f t="shared" si="6"/>
        <v>0</v>
      </c>
      <c r="N126" s="27">
        <f t="shared" si="3"/>
        <v>0</v>
      </c>
      <c r="O126" s="28">
        <f t="shared" si="4"/>
        <v>0</v>
      </c>
    </row>
    <row r="127" spans="1:15" ht="75.75" customHeight="1" x14ac:dyDescent="0.25">
      <c r="A127" s="29">
        <v>108</v>
      </c>
      <c r="B127" s="36" t="s">
        <v>153</v>
      </c>
      <c r="C127" s="30"/>
      <c r="D127" s="38">
        <v>1</v>
      </c>
      <c r="E127" s="31" t="s">
        <v>43</v>
      </c>
      <c r="F127" s="32"/>
      <c r="G127" s="33">
        <v>0</v>
      </c>
      <c r="H127" s="34">
        <f t="shared" si="0"/>
        <v>0</v>
      </c>
      <c r="I127" s="33">
        <v>0</v>
      </c>
      <c r="J127" s="34">
        <f t="shared" si="1"/>
        <v>0</v>
      </c>
      <c r="K127" s="34">
        <f t="shared" si="2"/>
        <v>0</v>
      </c>
      <c r="L127" s="34">
        <f t="shared" si="5"/>
        <v>0</v>
      </c>
      <c r="M127" s="27">
        <f t="shared" si="6"/>
        <v>0</v>
      </c>
      <c r="N127" s="27">
        <f t="shared" si="3"/>
        <v>0</v>
      </c>
      <c r="O127" s="28">
        <f t="shared" si="4"/>
        <v>0</v>
      </c>
    </row>
    <row r="128" spans="1:15" ht="75.75" customHeight="1" x14ac:dyDescent="0.25">
      <c r="A128" s="29">
        <v>109</v>
      </c>
      <c r="B128" s="36" t="s">
        <v>154</v>
      </c>
      <c r="C128" s="30"/>
      <c r="D128" s="38">
        <v>1</v>
      </c>
      <c r="E128" s="31" t="s">
        <v>43</v>
      </c>
      <c r="F128" s="32"/>
      <c r="G128" s="33">
        <v>0</v>
      </c>
      <c r="H128" s="34">
        <f t="shared" si="0"/>
        <v>0</v>
      </c>
      <c r="I128" s="33">
        <v>0</v>
      </c>
      <c r="J128" s="34">
        <f t="shared" si="1"/>
        <v>0</v>
      </c>
      <c r="K128" s="34">
        <f t="shared" si="2"/>
        <v>0</v>
      </c>
      <c r="L128" s="34">
        <f t="shared" si="5"/>
        <v>0</v>
      </c>
      <c r="M128" s="27">
        <f t="shared" si="6"/>
        <v>0</v>
      </c>
      <c r="N128" s="27">
        <f t="shared" si="3"/>
        <v>0</v>
      </c>
      <c r="O128" s="28">
        <f t="shared" si="4"/>
        <v>0</v>
      </c>
    </row>
    <row r="129" spans="1:15" ht="77.25" customHeight="1" x14ac:dyDescent="0.25">
      <c r="A129" s="29">
        <v>110</v>
      </c>
      <c r="B129" s="36" t="s">
        <v>155</v>
      </c>
      <c r="C129" s="30"/>
      <c r="D129" s="38">
        <v>1</v>
      </c>
      <c r="E129" s="31" t="s">
        <v>43</v>
      </c>
      <c r="F129" s="32"/>
      <c r="G129" s="33">
        <v>0</v>
      </c>
      <c r="H129" s="34">
        <f t="shared" si="0"/>
        <v>0</v>
      </c>
      <c r="I129" s="33">
        <v>0</v>
      </c>
      <c r="J129" s="34">
        <f t="shared" si="1"/>
        <v>0</v>
      </c>
      <c r="K129" s="34">
        <f t="shared" si="2"/>
        <v>0</v>
      </c>
      <c r="L129" s="34">
        <f t="shared" si="5"/>
        <v>0</v>
      </c>
      <c r="M129" s="27">
        <f t="shared" si="6"/>
        <v>0</v>
      </c>
      <c r="N129" s="27">
        <f t="shared" si="3"/>
        <v>0</v>
      </c>
      <c r="O129" s="28">
        <f t="shared" si="4"/>
        <v>0</v>
      </c>
    </row>
    <row r="130" spans="1:15" ht="76.5" customHeight="1" x14ac:dyDescent="0.25">
      <c r="A130" s="29">
        <v>111</v>
      </c>
      <c r="B130" s="36" t="s">
        <v>156</v>
      </c>
      <c r="C130" s="30"/>
      <c r="D130" s="38">
        <v>1</v>
      </c>
      <c r="E130" s="31" t="s">
        <v>43</v>
      </c>
      <c r="F130" s="32"/>
      <c r="G130" s="33">
        <v>0</v>
      </c>
      <c r="H130" s="34">
        <f t="shared" si="0"/>
        <v>0</v>
      </c>
      <c r="I130" s="33">
        <v>0</v>
      </c>
      <c r="J130" s="34">
        <f t="shared" si="1"/>
        <v>0</v>
      </c>
      <c r="K130" s="34">
        <f t="shared" si="2"/>
        <v>0</v>
      </c>
      <c r="L130" s="34">
        <f t="shared" si="5"/>
        <v>0</v>
      </c>
      <c r="M130" s="27">
        <f t="shared" si="6"/>
        <v>0</v>
      </c>
      <c r="N130" s="27">
        <f t="shared" si="3"/>
        <v>0</v>
      </c>
      <c r="O130" s="28">
        <f t="shared" si="4"/>
        <v>0</v>
      </c>
    </row>
    <row r="131" spans="1:15" ht="77.25" customHeight="1" x14ac:dyDescent="0.25">
      <c r="A131" s="29">
        <v>112</v>
      </c>
      <c r="B131" s="36" t="s">
        <v>157</v>
      </c>
      <c r="C131" s="30"/>
      <c r="D131" s="38">
        <v>1</v>
      </c>
      <c r="E131" s="31" t="s">
        <v>43</v>
      </c>
      <c r="F131" s="32"/>
      <c r="G131" s="33">
        <v>0</v>
      </c>
      <c r="H131" s="34">
        <f t="shared" si="0"/>
        <v>0</v>
      </c>
      <c r="I131" s="33">
        <v>0</v>
      </c>
      <c r="J131" s="34">
        <f t="shared" si="1"/>
        <v>0</v>
      </c>
      <c r="K131" s="34">
        <f t="shared" si="2"/>
        <v>0</v>
      </c>
      <c r="L131" s="34">
        <f t="shared" si="5"/>
        <v>0</v>
      </c>
      <c r="M131" s="27">
        <f t="shared" si="6"/>
        <v>0</v>
      </c>
      <c r="N131" s="27">
        <f t="shared" si="3"/>
        <v>0</v>
      </c>
      <c r="O131" s="28">
        <f t="shared" si="4"/>
        <v>0</v>
      </c>
    </row>
    <row r="132" spans="1:15" ht="75" customHeight="1" x14ac:dyDescent="0.25">
      <c r="A132" s="29">
        <v>113</v>
      </c>
      <c r="B132" s="36" t="s">
        <v>158</v>
      </c>
      <c r="C132" s="30"/>
      <c r="D132" s="38">
        <v>1</v>
      </c>
      <c r="E132" s="31" t="s">
        <v>43</v>
      </c>
      <c r="F132" s="32"/>
      <c r="G132" s="33">
        <v>0</v>
      </c>
      <c r="H132" s="34">
        <f t="shared" si="0"/>
        <v>0</v>
      </c>
      <c r="I132" s="33">
        <v>0</v>
      </c>
      <c r="J132" s="34">
        <f t="shared" si="1"/>
        <v>0</v>
      </c>
      <c r="K132" s="34">
        <f t="shared" si="2"/>
        <v>0</v>
      </c>
      <c r="L132" s="34">
        <f t="shared" si="5"/>
        <v>0</v>
      </c>
      <c r="M132" s="27">
        <f t="shared" si="6"/>
        <v>0</v>
      </c>
      <c r="N132" s="27">
        <f t="shared" si="3"/>
        <v>0</v>
      </c>
      <c r="O132" s="28">
        <f t="shared" si="4"/>
        <v>0</v>
      </c>
    </row>
    <row r="133" spans="1:15" ht="76.5" customHeight="1" x14ac:dyDescent="0.25">
      <c r="A133" s="29">
        <v>114</v>
      </c>
      <c r="B133" s="36" t="s">
        <v>159</v>
      </c>
      <c r="C133" s="30"/>
      <c r="D133" s="38">
        <v>1</v>
      </c>
      <c r="E133" s="31" t="s">
        <v>43</v>
      </c>
      <c r="F133" s="32"/>
      <c r="G133" s="33">
        <v>0</v>
      </c>
      <c r="H133" s="34">
        <f t="shared" si="0"/>
        <v>0</v>
      </c>
      <c r="I133" s="33">
        <v>0</v>
      </c>
      <c r="J133" s="34">
        <f t="shared" si="1"/>
        <v>0</v>
      </c>
      <c r="K133" s="34">
        <f t="shared" si="2"/>
        <v>0</v>
      </c>
      <c r="L133" s="34">
        <f t="shared" si="5"/>
        <v>0</v>
      </c>
      <c r="M133" s="27">
        <f t="shared" si="6"/>
        <v>0</v>
      </c>
      <c r="N133" s="27">
        <f t="shared" si="3"/>
        <v>0</v>
      </c>
      <c r="O133" s="28">
        <f t="shared" si="4"/>
        <v>0</v>
      </c>
    </row>
    <row r="134" spans="1:15" ht="75" customHeight="1" x14ac:dyDescent="0.25">
      <c r="A134" s="29">
        <v>115</v>
      </c>
      <c r="B134" s="36" t="s">
        <v>160</v>
      </c>
      <c r="C134" s="30"/>
      <c r="D134" s="38">
        <v>1</v>
      </c>
      <c r="E134" s="31" t="s">
        <v>43</v>
      </c>
      <c r="F134" s="32"/>
      <c r="G134" s="33">
        <v>0</v>
      </c>
      <c r="H134" s="34">
        <f t="shared" si="0"/>
        <v>0</v>
      </c>
      <c r="I134" s="33">
        <v>0</v>
      </c>
      <c r="J134" s="34">
        <f t="shared" si="1"/>
        <v>0</v>
      </c>
      <c r="K134" s="34">
        <f t="shared" si="2"/>
        <v>0</v>
      </c>
      <c r="L134" s="34">
        <f t="shared" si="5"/>
        <v>0</v>
      </c>
      <c r="M134" s="27">
        <f t="shared" si="6"/>
        <v>0</v>
      </c>
      <c r="N134" s="27">
        <f t="shared" si="3"/>
        <v>0</v>
      </c>
      <c r="O134" s="28">
        <f t="shared" si="4"/>
        <v>0</v>
      </c>
    </row>
    <row r="135" spans="1:15" ht="76.5" customHeight="1" x14ac:dyDescent="0.25">
      <c r="A135" s="29">
        <v>116</v>
      </c>
      <c r="B135" s="36" t="s">
        <v>161</v>
      </c>
      <c r="C135" s="30"/>
      <c r="D135" s="38">
        <v>1</v>
      </c>
      <c r="E135" s="31" t="s">
        <v>43</v>
      </c>
      <c r="F135" s="32"/>
      <c r="G135" s="33">
        <v>0</v>
      </c>
      <c r="H135" s="34">
        <f t="shared" si="0"/>
        <v>0</v>
      </c>
      <c r="I135" s="33">
        <v>0</v>
      </c>
      <c r="J135" s="34">
        <f t="shared" si="1"/>
        <v>0</v>
      </c>
      <c r="K135" s="34">
        <f t="shared" si="2"/>
        <v>0</v>
      </c>
      <c r="L135" s="34">
        <f t="shared" si="5"/>
        <v>0</v>
      </c>
      <c r="M135" s="27">
        <f t="shared" si="6"/>
        <v>0</v>
      </c>
      <c r="N135" s="27">
        <f t="shared" si="3"/>
        <v>0</v>
      </c>
      <c r="O135" s="28">
        <f t="shared" si="4"/>
        <v>0</v>
      </c>
    </row>
    <row r="136" spans="1:15" ht="77.25" customHeight="1" x14ac:dyDescent="0.25">
      <c r="A136" s="29">
        <v>117</v>
      </c>
      <c r="B136" s="36" t="s">
        <v>162</v>
      </c>
      <c r="C136" s="30"/>
      <c r="D136" s="38">
        <v>1</v>
      </c>
      <c r="E136" s="31" t="s">
        <v>43</v>
      </c>
      <c r="F136" s="32"/>
      <c r="G136" s="33">
        <v>0</v>
      </c>
      <c r="H136" s="34">
        <f t="shared" si="0"/>
        <v>0</v>
      </c>
      <c r="I136" s="33">
        <v>0</v>
      </c>
      <c r="J136" s="34">
        <f t="shared" si="1"/>
        <v>0</v>
      </c>
      <c r="K136" s="34">
        <f t="shared" si="2"/>
        <v>0</v>
      </c>
      <c r="L136" s="34">
        <f t="shared" si="5"/>
        <v>0</v>
      </c>
      <c r="M136" s="27">
        <f t="shared" si="6"/>
        <v>0</v>
      </c>
      <c r="N136" s="27">
        <f t="shared" si="3"/>
        <v>0</v>
      </c>
      <c r="O136" s="28">
        <f t="shared" si="4"/>
        <v>0</v>
      </c>
    </row>
    <row r="137" spans="1:15" ht="78" customHeight="1" x14ac:dyDescent="0.25">
      <c r="A137" s="29">
        <v>118</v>
      </c>
      <c r="B137" s="36" t="s">
        <v>163</v>
      </c>
      <c r="C137" s="30"/>
      <c r="D137" s="38">
        <v>1</v>
      </c>
      <c r="E137" s="31" t="s">
        <v>43</v>
      </c>
      <c r="F137" s="32"/>
      <c r="G137" s="33">
        <v>0</v>
      </c>
      <c r="H137" s="34">
        <f t="shared" si="0"/>
        <v>0</v>
      </c>
      <c r="I137" s="33">
        <v>0</v>
      </c>
      <c r="J137" s="34">
        <f t="shared" si="1"/>
        <v>0</v>
      </c>
      <c r="K137" s="34">
        <f t="shared" si="2"/>
        <v>0</v>
      </c>
      <c r="L137" s="34">
        <f t="shared" si="5"/>
        <v>0</v>
      </c>
      <c r="M137" s="27">
        <f t="shared" si="6"/>
        <v>0</v>
      </c>
      <c r="N137" s="27">
        <f t="shared" si="3"/>
        <v>0</v>
      </c>
      <c r="O137" s="28">
        <f t="shared" si="4"/>
        <v>0</v>
      </c>
    </row>
    <row r="138" spans="1:15" ht="76.5" customHeight="1" x14ac:dyDescent="0.25">
      <c r="A138" s="29">
        <v>119</v>
      </c>
      <c r="B138" s="36" t="s">
        <v>164</v>
      </c>
      <c r="C138" s="30"/>
      <c r="D138" s="38">
        <v>1</v>
      </c>
      <c r="E138" s="31" t="s">
        <v>43</v>
      </c>
      <c r="F138" s="32"/>
      <c r="G138" s="33">
        <v>0</v>
      </c>
      <c r="H138" s="34">
        <f t="shared" si="0"/>
        <v>0</v>
      </c>
      <c r="I138" s="33">
        <v>0</v>
      </c>
      <c r="J138" s="34">
        <f t="shared" si="1"/>
        <v>0</v>
      </c>
      <c r="K138" s="34">
        <f t="shared" si="2"/>
        <v>0</v>
      </c>
      <c r="L138" s="34">
        <f t="shared" si="5"/>
        <v>0</v>
      </c>
      <c r="M138" s="27">
        <f t="shared" si="6"/>
        <v>0</v>
      </c>
      <c r="N138" s="27">
        <f t="shared" si="3"/>
        <v>0</v>
      </c>
      <c r="O138" s="28">
        <f t="shared" si="4"/>
        <v>0</v>
      </c>
    </row>
    <row r="139" spans="1:15" ht="76.5" customHeight="1" x14ac:dyDescent="0.25">
      <c r="A139" s="29">
        <v>120</v>
      </c>
      <c r="B139" s="36" t="s">
        <v>165</v>
      </c>
      <c r="C139" s="30"/>
      <c r="D139" s="38">
        <v>1</v>
      </c>
      <c r="E139" s="31" t="s">
        <v>43</v>
      </c>
      <c r="F139" s="32"/>
      <c r="G139" s="33">
        <v>0</v>
      </c>
      <c r="H139" s="34">
        <f t="shared" si="0"/>
        <v>0</v>
      </c>
      <c r="I139" s="33">
        <v>0</v>
      </c>
      <c r="J139" s="34">
        <f t="shared" si="1"/>
        <v>0</v>
      </c>
      <c r="K139" s="34">
        <f t="shared" si="2"/>
        <v>0</v>
      </c>
      <c r="L139" s="34">
        <f t="shared" si="5"/>
        <v>0</v>
      </c>
      <c r="M139" s="27">
        <f t="shared" si="6"/>
        <v>0</v>
      </c>
      <c r="N139" s="27">
        <f t="shared" si="3"/>
        <v>0</v>
      </c>
      <c r="O139" s="28">
        <f t="shared" si="4"/>
        <v>0</v>
      </c>
    </row>
    <row r="140" spans="1:15" ht="75.75" customHeight="1" x14ac:dyDescent="0.25">
      <c r="A140" s="29">
        <v>121</v>
      </c>
      <c r="B140" s="36" t="s">
        <v>166</v>
      </c>
      <c r="C140" s="30"/>
      <c r="D140" s="38">
        <v>1</v>
      </c>
      <c r="E140" s="31" t="s">
        <v>43</v>
      </c>
      <c r="F140" s="32"/>
      <c r="G140" s="33">
        <v>0</v>
      </c>
      <c r="H140" s="34">
        <f t="shared" si="0"/>
        <v>0</v>
      </c>
      <c r="I140" s="33">
        <v>0</v>
      </c>
      <c r="J140" s="34">
        <f t="shared" si="1"/>
        <v>0</v>
      </c>
      <c r="K140" s="34">
        <f t="shared" si="2"/>
        <v>0</v>
      </c>
      <c r="L140" s="34">
        <f t="shared" si="5"/>
        <v>0</v>
      </c>
      <c r="M140" s="27">
        <f t="shared" si="6"/>
        <v>0</v>
      </c>
      <c r="N140" s="27">
        <f t="shared" si="3"/>
        <v>0</v>
      </c>
      <c r="O140" s="28">
        <f t="shared" si="4"/>
        <v>0</v>
      </c>
    </row>
    <row r="141" spans="1:15" ht="76.5" customHeight="1" x14ac:dyDescent="0.25">
      <c r="A141" s="29">
        <v>122</v>
      </c>
      <c r="B141" s="36" t="s">
        <v>167</v>
      </c>
      <c r="C141" s="30"/>
      <c r="D141" s="38">
        <v>1</v>
      </c>
      <c r="E141" s="31" t="s">
        <v>43</v>
      </c>
      <c r="F141" s="32"/>
      <c r="G141" s="33">
        <v>0</v>
      </c>
      <c r="H141" s="34">
        <f t="shared" si="0"/>
        <v>0</v>
      </c>
      <c r="I141" s="33">
        <v>0</v>
      </c>
      <c r="J141" s="34">
        <f t="shared" si="1"/>
        <v>0</v>
      </c>
      <c r="K141" s="34">
        <f t="shared" si="2"/>
        <v>0</v>
      </c>
      <c r="L141" s="34">
        <f t="shared" si="5"/>
        <v>0</v>
      </c>
      <c r="M141" s="27">
        <f t="shared" si="6"/>
        <v>0</v>
      </c>
      <c r="N141" s="27">
        <f t="shared" si="3"/>
        <v>0</v>
      </c>
      <c r="O141" s="28">
        <f t="shared" si="4"/>
        <v>0</v>
      </c>
    </row>
    <row r="142" spans="1:15" ht="75" customHeight="1" x14ac:dyDescent="0.25">
      <c r="A142" s="29">
        <v>123</v>
      </c>
      <c r="B142" s="36" t="s">
        <v>168</v>
      </c>
      <c r="C142" s="30"/>
      <c r="D142" s="38">
        <v>1</v>
      </c>
      <c r="E142" s="31" t="s">
        <v>43</v>
      </c>
      <c r="F142" s="32"/>
      <c r="G142" s="33">
        <v>0</v>
      </c>
      <c r="H142" s="34">
        <f t="shared" si="0"/>
        <v>0</v>
      </c>
      <c r="I142" s="33">
        <v>0</v>
      </c>
      <c r="J142" s="34">
        <f t="shared" si="1"/>
        <v>0</v>
      </c>
      <c r="K142" s="34">
        <f t="shared" si="2"/>
        <v>0</v>
      </c>
      <c r="L142" s="34">
        <f t="shared" si="5"/>
        <v>0</v>
      </c>
      <c r="M142" s="27">
        <f t="shared" si="6"/>
        <v>0</v>
      </c>
      <c r="N142" s="27">
        <f t="shared" si="3"/>
        <v>0</v>
      </c>
      <c r="O142" s="28">
        <f t="shared" si="4"/>
        <v>0</v>
      </c>
    </row>
    <row r="143" spans="1:15" ht="75" customHeight="1" x14ac:dyDescent="0.25">
      <c r="A143" s="29">
        <v>124</v>
      </c>
      <c r="B143" s="36" t="s">
        <v>169</v>
      </c>
      <c r="C143" s="30"/>
      <c r="D143" s="38">
        <v>1</v>
      </c>
      <c r="E143" s="31" t="s">
        <v>43</v>
      </c>
      <c r="F143" s="32"/>
      <c r="G143" s="33">
        <v>0</v>
      </c>
      <c r="H143" s="34">
        <f t="shared" si="0"/>
        <v>0</v>
      </c>
      <c r="I143" s="33">
        <v>0</v>
      </c>
      <c r="J143" s="34">
        <f t="shared" si="1"/>
        <v>0</v>
      </c>
      <c r="K143" s="34">
        <f t="shared" si="2"/>
        <v>0</v>
      </c>
      <c r="L143" s="34">
        <f t="shared" si="5"/>
        <v>0</v>
      </c>
      <c r="M143" s="27">
        <f t="shared" si="6"/>
        <v>0</v>
      </c>
      <c r="N143" s="27">
        <f t="shared" si="3"/>
        <v>0</v>
      </c>
      <c r="O143" s="28">
        <f t="shared" si="4"/>
        <v>0</v>
      </c>
    </row>
    <row r="144" spans="1:15" ht="76.5" customHeight="1" x14ac:dyDescent="0.25">
      <c r="A144" s="29">
        <v>125</v>
      </c>
      <c r="B144" s="36" t="s">
        <v>170</v>
      </c>
      <c r="C144" s="30"/>
      <c r="D144" s="38">
        <v>1</v>
      </c>
      <c r="E144" s="31" t="s">
        <v>43</v>
      </c>
      <c r="F144" s="32"/>
      <c r="G144" s="33">
        <v>0</v>
      </c>
      <c r="H144" s="34">
        <f t="shared" si="0"/>
        <v>0</v>
      </c>
      <c r="I144" s="33">
        <v>0</v>
      </c>
      <c r="J144" s="34">
        <f t="shared" si="1"/>
        <v>0</v>
      </c>
      <c r="K144" s="34">
        <f t="shared" si="2"/>
        <v>0</v>
      </c>
      <c r="L144" s="34">
        <f t="shared" si="5"/>
        <v>0</v>
      </c>
      <c r="M144" s="27">
        <f t="shared" si="6"/>
        <v>0</v>
      </c>
      <c r="N144" s="27">
        <f t="shared" si="3"/>
        <v>0</v>
      </c>
      <c r="O144" s="28">
        <f t="shared" si="4"/>
        <v>0</v>
      </c>
    </row>
    <row r="145" spans="1:15" ht="77.25" customHeight="1" x14ac:dyDescent="0.25">
      <c r="A145" s="29">
        <v>126</v>
      </c>
      <c r="B145" s="36" t="s">
        <v>171</v>
      </c>
      <c r="C145" s="30"/>
      <c r="D145" s="38">
        <v>1</v>
      </c>
      <c r="E145" s="31" t="s">
        <v>43</v>
      </c>
      <c r="F145" s="32"/>
      <c r="G145" s="33">
        <v>0</v>
      </c>
      <c r="H145" s="34">
        <f t="shared" si="0"/>
        <v>0</v>
      </c>
      <c r="I145" s="33">
        <v>0</v>
      </c>
      <c r="J145" s="34">
        <f t="shared" si="1"/>
        <v>0</v>
      </c>
      <c r="K145" s="34">
        <f t="shared" si="2"/>
        <v>0</v>
      </c>
      <c r="L145" s="34">
        <f t="shared" si="5"/>
        <v>0</v>
      </c>
      <c r="M145" s="27">
        <f t="shared" si="6"/>
        <v>0</v>
      </c>
      <c r="N145" s="27">
        <f t="shared" si="3"/>
        <v>0</v>
      </c>
      <c r="O145" s="28">
        <f t="shared" si="4"/>
        <v>0</v>
      </c>
    </row>
    <row r="146" spans="1:15" ht="74.25" customHeight="1" x14ac:dyDescent="0.25">
      <c r="A146" s="29">
        <v>127</v>
      </c>
      <c r="B146" s="36" t="s">
        <v>172</v>
      </c>
      <c r="C146" s="30"/>
      <c r="D146" s="38">
        <v>1</v>
      </c>
      <c r="E146" s="31" t="s">
        <v>43</v>
      </c>
      <c r="F146" s="32"/>
      <c r="G146" s="33">
        <v>0</v>
      </c>
      <c r="H146" s="34">
        <f t="shared" si="0"/>
        <v>0</v>
      </c>
      <c r="I146" s="33">
        <v>0</v>
      </c>
      <c r="J146" s="34">
        <f t="shared" si="1"/>
        <v>0</v>
      </c>
      <c r="K146" s="34">
        <f t="shared" si="2"/>
        <v>0</v>
      </c>
      <c r="L146" s="34">
        <f t="shared" si="5"/>
        <v>0</v>
      </c>
      <c r="M146" s="27">
        <f t="shared" si="6"/>
        <v>0</v>
      </c>
      <c r="N146" s="27">
        <f t="shared" si="3"/>
        <v>0</v>
      </c>
      <c r="O146" s="28">
        <f t="shared" si="4"/>
        <v>0</v>
      </c>
    </row>
    <row r="147" spans="1:15" ht="77.25" customHeight="1" x14ac:dyDescent="0.25">
      <c r="A147" s="29">
        <v>128</v>
      </c>
      <c r="B147" s="36" t="s">
        <v>173</v>
      </c>
      <c r="C147" s="30"/>
      <c r="D147" s="38">
        <v>1</v>
      </c>
      <c r="E147" s="31" t="s">
        <v>43</v>
      </c>
      <c r="F147" s="32"/>
      <c r="G147" s="33">
        <v>0</v>
      </c>
      <c r="H147" s="34">
        <f t="shared" si="0"/>
        <v>0</v>
      </c>
      <c r="I147" s="33">
        <v>0</v>
      </c>
      <c r="J147" s="34">
        <f t="shared" si="1"/>
        <v>0</v>
      </c>
      <c r="K147" s="34">
        <f t="shared" si="2"/>
        <v>0</v>
      </c>
      <c r="L147" s="34">
        <f t="shared" si="5"/>
        <v>0</v>
      </c>
      <c r="M147" s="27">
        <f t="shared" si="6"/>
        <v>0</v>
      </c>
      <c r="N147" s="27">
        <f t="shared" si="3"/>
        <v>0</v>
      </c>
      <c r="O147" s="28">
        <f t="shared" si="4"/>
        <v>0</v>
      </c>
    </row>
    <row r="148" spans="1:15" ht="75.75" customHeight="1" x14ac:dyDescent="0.25">
      <c r="A148" s="29">
        <v>129</v>
      </c>
      <c r="B148" s="36" t="s">
        <v>174</v>
      </c>
      <c r="C148" s="30"/>
      <c r="D148" s="38">
        <v>1</v>
      </c>
      <c r="E148" s="31" t="s">
        <v>43</v>
      </c>
      <c r="F148" s="32"/>
      <c r="G148" s="33">
        <v>0</v>
      </c>
      <c r="H148" s="34">
        <f t="shared" si="0"/>
        <v>0</v>
      </c>
      <c r="I148" s="33">
        <v>0</v>
      </c>
      <c r="J148" s="34">
        <f t="shared" si="1"/>
        <v>0</v>
      </c>
      <c r="K148" s="34">
        <f t="shared" si="2"/>
        <v>0</v>
      </c>
      <c r="L148" s="34">
        <f t="shared" si="5"/>
        <v>0</v>
      </c>
      <c r="M148" s="27">
        <f t="shared" si="6"/>
        <v>0</v>
      </c>
      <c r="N148" s="27">
        <f t="shared" si="3"/>
        <v>0</v>
      </c>
      <c r="O148" s="28">
        <f t="shared" si="4"/>
        <v>0</v>
      </c>
    </row>
    <row r="149" spans="1:15" ht="78" customHeight="1" x14ac:dyDescent="0.25">
      <c r="A149" s="29">
        <v>130</v>
      </c>
      <c r="B149" s="36" t="s">
        <v>175</v>
      </c>
      <c r="C149" s="30"/>
      <c r="D149" s="38">
        <v>1</v>
      </c>
      <c r="E149" s="31" t="s">
        <v>43</v>
      </c>
      <c r="F149" s="32"/>
      <c r="G149" s="33">
        <v>0</v>
      </c>
      <c r="H149" s="34">
        <f t="shared" si="0"/>
        <v>0</v>
      </c>
      <c r="I149" s="33">
        <v>0</v>
      </c>
      <c r="J149" s="34">
        <f t="shared" si="1"/>
        <v>0</v>
      </c>
      <c r="K149" s="34">
        <f t="shared" si="2"/>
        <v>0</v>
      </c>
      <c r="L149" s="34">
        <f t="shared" si="5"/>
        <v>0</v>
      </c>
      <c r="M149" s="27">
        <f t="shared" si="6"/>
        <v>0</v>
      </c>
      <c r="N149" s="27">
        <f t="shared" si="3"/>
        <v>0</v>
      </c>
      <c r="O149" s="28">
        <f t="shared" si="4"/>
        <v>0</v>
      </c>
    </row>
    <row r="150" spans="1:15" ht="76.5" customHeight="1" x14ac:dyDescent="0.25">
      <c r="A150" s="29">
        <v>131</v>
      </c>
      <c r="B150" s="36" t="s">
        <v>176</v>
      </c>
      <c r="C150" s="30"/>
      <c r="D150" s="38">
        <v>1</v>
      </c>
      <c r="E150" s="31" t="s">
        <v>43</v>
      </c>
      <c r="F150" s="32"/>
      <c r="G150" s="33">
        <v>0</v>
      </c>
      <c r="H150" s="34">
        <f t="shared" si="0"/>
        <v>0</v>
      </c>
      <c r="I150" s="33">
        <v>0</v>
      </c>
      <c r="J150" s="34">
        <f t="shared" si="1"/>
        <v>0</v>
      </c>
      <c r="K150" s="34">
        <f t="shared" si="2"/>
        <v>0</v>
      </c>
      <c r="L150" s="34">
        <f t="shared" si="5"/>
        <v>0</v>
      </c>
      <c r="M150" s="27">
        <f t="shared" si="6"/>
        <v>0</v>
      </c>
      <c r="N150" s="27">
        <f t="shared" si="3"/>
        <v>0</v>
      </c>
      <c r="O150" s="28">
        <f t="shared" si="4"/>
        <v>0</v>
      </c>
    </row>
    <row r="151" spans="1:15" ht="77.25" customHeight="1" x14ac:dyDescent="0.25">
      <c r="A151" s="29">
        <v>132</v>
      </c>
      <c r="B151" s="36" t="s">
        <v>177</v>
      </c>
      <c r="C151" s="30"/>
      <c r="D151" s="38">
        <v>1</v>
      </c>
      <c r="E151" s="31" t="s">
        <v>43</v>
      </c>
      <c r="F151" s="32"/>
      <c r="G151" s="33">
        <v>0</v>
      </c>
      <c r="H151" s="34">
        <f t="shared" si="0"/>
        <v>0</v>
      </c>
      <c r="I151" s="33">
        <v>0</v>
      </c>
      <c r="J151" s="34">
        <f t="shared" si="1"/>
        <v>0</v>
      </c>
      <c r="K151" s="34">
        <f t="shared" si="2"/>
        <v>0</v>
      </c>
      <c r="L151" s="34">
        <f t="shared" si="5"/>
        <v>0</v>
      </c>
      <c r="M151" s="27">
        <f t="shared" si="6"/>
        <v>0</v>
      </c>
      <c r="N151" s="27">
        <f t="shared" si="3"/>
        <v>0</v>
      </c>
      <c r="O151" s="28">
        <f t="shared" si="4"/>
        <v>0</v>
      </c>
    </row>
    <row r="152" spans="1:15" ht="77.25" customHeight="1" x14ac:dyDescent="0.25">
      <c r="A152" s="29">
        <v>133</v>
      </c>
      <c r="B152" s="36" t="s">
        <v>178</v>
      </c>
      <c r="C152" s="30"/>
      <c r="D152" s="38">
        <v>1</v>
      </c>
      <c r="E152" s="31" t="s">
        <v>43</v>
      </c>
      <c r="F152" s="32"/>
      <c r="G152" s="33">
        <v>0</v>
      </c>
      <c r="H152" s="34">
        <f t="shared" si="0"/>
        <v>0</v>
      </c>
      <c r="I152" s="33">
        <v>0</v>
      </c>
      <c r="J152" s="34">
        <f t="shared" si="1"/>
        <v>0</v>
      </c>
      <c r="K152" s="34">
        <f t="shared" si="2"/>
        <v>0</v>
      </c>
      <c r="L152" s="34">
        <f t="shared" si="5"/>
        <v>0</v>
      </c>
      <c r="M152" s="27">
        <f t="shared" si="6"/>
        <v>0</v>
      </c>
      <c r="N152" s="27">
        <f t="shared" si="3"/>
        <v>0</v>
      </c>
      <c r="O152" s="28">
        <f t="shared" si="4"/>
        <v>0</v>
      </c>
    </row>
    <row r="153" spans="1:15" ht="78" customHeight="1" x14ac:dyDescent="0.25">
      <c r="A153" s="29">
        <v>134</v>
      </c>
      <c r="B153" s="36" t="s">
        <v>179</v>
      </c>
      <c r="C153" s="30"/>
      <c r="D153" s="38">
        <v>1</v>
      </c>
      <c r="E153" s="31" t="s">
        <v>43</v>
      </c>
      <c r="F153" s="32"/>
      <c r="G153" s="33">
        <v>0</v>
      </c>
      <c r="H153" s="34">
        <f t="shared" si="0"/>
        <v>0</v>
      </c>
      <c r="I153" s="33">
        <v>0</v>
      </c>
      <c r="J153" s="34">
        <f t="shared" si="1"/>
        <v>0</v>
      </c>
      <c r="K153" s="34">
        <f t="shared" si="2"/>
        <v>0</v>
      </c>
      <c r="L153" s="34">
        <f t="shared" si="5"/>
        <v>0</v>
      </c>
      <c r="M153" s="27">
        <f t="shared" si="6"/>
        <v>0</v>
      </c>
      <c r="N153" s="27">
        <f t="shared" si="3"/>
        <v>0</v>
      </c>
      <c r="O153" s="28">
        <f t="shared" si="4"/>
        <v>0</v>
      </c>
    </row>
    <row r="154" spans="1:15" ht="76.5" customHeight="1" x14ac:dyDescent="0.25">
      <c r="A154" s="29">
        <v>135</v>
      </c>
      <c r="B154" s="36" t="s">
        <v>180</v>
      </c>
      <c r="C154" s="30"/>
      <c r="D154" s="38">
        <v>1</v>
      </c>
      <c r="E154" s="31" t="s">
        <v>43</v>
      </c>
      <c r="F154" s="32"/>
      <c r="G154" s="33">
        <v>0</v>
      </c>
      <c r="H154" s="34">
        <f t="shared" si="0"/>
        <v>0</v>
      </c>
      <c r="I154" s="33">
        <v>0</v>
      </c>
      <c r="J154" s="34">
        <f t="shared" si="1"/>
        <v>0</v>
      </c>
      <c r="K154" s="34">
        <f t="shared" si="2"/>
        <v>0</v>
      </c>
      <c r="L154" s="34">
        <f t="shared" si="5"/>
        <v>0</v>
      </c>
      <c r="M154" s="27">
        <f t="shared" si="6"/>
        <v>0</v>
      </c>
      <c r="N154" s="27">
        <f t="shared" si="3"/>
        <v>0</v>
      </c>
      <c r="O154" s="28">
        <f t="shared" si="4"/>
        <v>0</v>
      </c>
    </row>
    <row r="155" spans="1:15" ht="77.25" customHeight="1" x14ac:dyDescent="0.25">
      <c r="A155" s="29">
        <v>136</v>
      </c>
      <c r="B155" s="36" t="s">
        <v>181</v>
      </c>
      <c r="C155" s="30"/>
      <c r="D155" s="38">
        <v>1</v>
      </c>
      <c r="E155" s="31" t="s">
        <v>43</v>
      </c>
      <c r="F155" s="32"/>
      <c r="G155" s="33">
        <v>0</v>
      </c>
      <c r="H155" s="34">
        <f t="shared" si="0"/>
        <v>0</v>
      </c>
      <c r="I155" s="33">
        <v>0</v>
      </c>
      <c r="J155" s="34">
        <f t="shared" si="1"/>
        <v>0</v>
      </c>
      <c r="K155" s="34">
        <f t="shared" si="2"/>
        <v>0</v>
      </c>
      <c r="L155" s="34">
        <f t="shared" si="5"/>
        <v>0</v>
      </c>
      <c r="M155" s="27">
        <f t="shared" si="6"/>
        <v>0</v>
      </c>
      <c r="N155" s="27">
        <f t="shared" si="3"/>
        <v>0</v>
      </c>
      <c r="O155" s="28">
        <f t="shared" si="4"/>
        <v>0</v>
      </c>
    </row>
    <row r="156" spans="1:15" ht="78" customHeight="1" x14ac:dyDescent="0.25">
      <c r="A156" s="29">
        <v>137</v>
      </c>
      <c r="B156" s="36" t="s">
        <v>182</v>
      </c>
      <c r="C156" s="30"/>
      <c r="D156" s="38">
        <v>1</v>
      </c>
      <c r="E156" s="31" t="s">
        <v>43</v>
      </c>
      <c r="F156" s="32"/>
      <c r="G156" s="33">
        <v>0</v>
      </c>
      <c r="H156" s="34">
        <f t="shared" si="0"/>
        <v>0</v>
      </c>
      <c r="I156" s="33">
        <v>0</v>
      </c>
      <c r="J156" s="34">
        <f t="shared" si="1"/>
        <v>0</v>
      </c>
      <c r="K156" s="34">
        <f t="shared" si="2"/>
        <v>0</v>
      </c>
      <c r="L156" s="34">
        <f t="shared" si="5"/>
        <v>0</v>
      </c>
      <c r="M156" s="27">
        <f t="shared" si="6"/>
        <v>0</v>
      </c>
      <c r="N156" s="27">
        <f t="shared" si="3"/>
        <v>0</v>
      </c>
      <c r="O156" s="28">
        <f t="shared" si="4"/>
        <v>0</v>
      </c>
    </row>
    <row r="157" spans="1:15" ht="75.75" customHeight="1" x14ac:dyDescent="0.25">
      <c r="A157" s="29">
        <v>138</v>
      </c>
      <c r="B157" s="36" t="s">
        <v>183</v>
      </c>
      <c r="C157" s="30"/>
      <c r="D157" s="38">
        <v>1</v>
      </c>
      <c r="E157" s="31" t="s">
        <v>43</v>
      </c>
      <c r="F157" s="32"/>
      <c r="G157" s="33">
        <v>0</v>
      </c>
      <c r="H157" s="34">
        <f t="shared" si="0"/>
        <v>0</v>
      </c>
      <c r="I157" s="33">
        <v>0</v>
      </c>
      <c r="J157" s="34">
        <f t="shared" si="1"/>
        <v>0</v>
      </c>
      <c r="K157" s="34">
        <f t="shared" si="2"/>
        <v>0</v>
      </c>
      <c r="L157" s="34">
        <f t="shared" si="5"/>
        <v>0</v>
      </c>
      <c r="M157" s="27">
        <f t="shared" si="6"/>
        <v>0</v>
      </c>
      <c r="N157" s="27">
        <f t="shared" si="3"/>
        <v>0</v>
      </c>
      <c r="O157" s="28">
        <f t="shared" si="4"/>
        <v>0</v>
      </c>
    </row>
    <row r="158" spans="1:15" ht="76.5" customHeight="1" x14ac:dyDescent="0.25">
      <c r="A158" s="29">
        <v>139</v>
      </c>
      <c r="B158" s="36" t="s">
        <v>184</v>
      </c>
      <c r="C158" s="30"/>
      <c r="D158" s="38">
        <v>1</v>
      </c>
      <c r="E158" s="31" t="s">
        <v>43</v>
      </c>
      <c r="F158" s="32"/>
      <c r="G158" s="33">
        <v>0</v>
      </c>
      <c r="H158" s="34">
        <f t="shared" si="0"/>
        <v>0</v>
      </c>
      <c r="I158" s="33">
        <v>0</v>
      </c>
      <c r="J158" s="34">
        <f t="shared" si="1"/>
        <v>0</v>
      </c>
      <c r="K158" s="34">
        <f t="shared" si="2"/>
        <v>0</v>
      </c>
      <c r="L158" s="34">
        <f t="shared" si="5"/>
        <v>0</v>
      </c>
      <c r="M158" s="27">
        <f t="shared" si="6"/>
        <v>0</v>
      </c>
      <c r="N158" s="27">
        <f t="shared" si="3"/>
        <v>0</v>
      </c>
      <c r="O158" s="28">
        <f t="shared" si="4"/>
        <v>0</v>
      </c>
    </row>
    <row r="159" spans="1:15" ht="75.75" customHeight="1" x14ac:dyDescent="0.25">
      <c r="A159" s="29">
        <v>140</v>
      </c>
      <c r="B159" s="36" t="s">
        <v>185</v>
      </c>
      <c r="C159" s="30"/>
      <c r="D159" s="38">
        <v>1</v>
      </c>
      <c r="E159" s="31" t="s">
        <v>43</v>
      </c>
      <c r="F159" s="32"/>
      <c r="G159" s="33">
        <v>0</v>
      </c>
      <c r="H159" s="34">
        <f t="shared" si="0"/>
        <v>0</v>
      </c>
      <c r="I159" s="33">
        <v>0</v>
      </c>
      <c r="J159" s="34">
        <f t="shared" si="1"/>
        <v>0</v>
      </c>
      <c r="K159" s="34">
        <f t="shared" si="2"/>
        <v>0</v>
      </c>
      <c r="L159" s="34">
        <f t="shared" si="5"/>
        <v>0</v>
      </c>
      <c r="M159" s="27">
        <f t="shared" si="6"/>
        <v>0</v>
      </c>
      <c r="N159" s="27">
        <f t="shared" si="3"/>
        <v>0</v>
      </c>
      <c r="O159" s="28">
        <f t="shared" si="4"/>
        <v>0</v>
      </c>
    </row>
    <row r="160" spans="1:15" ht="75.75" customHeight="1" x14ac:dyDescent="0.25">
      <c r="A160" s="29">
        <v>141</v>
      </c>
      <c r="B160" s="36" t="s">
        <v>186</v>
      </c>
      <c r="C160" s="30"/>
      <c r="D160" s="38">
        <v>1</v>
      </c>
      <c r="E160" s="31" t="s">
        <v>43</v>
      </c>
      <c r="F160" s="32"/>
      <c r="G160" s="33">
        <v>0</v>
      </c>
      <c r="H160" s="34">
        <f t="shared" si="0"/>
        <v>0</v>
      </c>
      <c r="I160" s="33">
        <v>0</v>
      </c>
      <c r="J160" s="34">
        <f t="shared" si="1"/>
        <v>0</v>
      </c>
      <c r="K160" s="34">
        <f t="shared" si="2"/>
        <v>0</v>
      </c>
      <c r="L160" s="34">
        <f t="shared" si="5"/>
        <v>0</v>
      </c>
      <c r="M160" s="27">
        <f t="shared" si="6"/>
        <v>0</v>
      </c>
      <c r="N160" s="27">
        <f t="shared" si="3"/>
        <v>0</v>
      </c>
      <c r="O160" s="28">
        <f t="shared" si="4"/>
        <v>0</v>
      </c>
    </row>
    <row r="161" spans="1:15" ht="77.25" customHeight="1" x14ac:dyDescent="0.25">
      <c r="A161" s="29">
        <v>142</v>
      </c>
      <c r="B161" s="36" t="s">
        <v>187</v>
      </c>
      <c r="C161" s="30"/>
      <c r="D161" s="38">
        <v>1</v>
      </c>
      <c r="E161" s="31" t="s">
        <v>43</v>
      </c>
      <c r="F161" s="32"/>
      <c r="G161" s="33">
        <v>0</v>
      </c>
      <c r="H161" s="34">
        <f t="shared" si="0"/>
        <v>0</v>
      </c>
      <c r="I161" s="33">
        <v>0</v>
      </c>
      <c r="J161" s="34">
        <f t="shared" si="1"/>
        <v>0</v>
      </c>
      <c r="K161" s="34">
        <f t="shared" si="2"/>
        <v>0</v>
      </c>
      <c r="L161" s="34">
        <f t="shared" si="5"/>
        <v>0</v>
      </c>
      <c r="M161" s="27">
        <f t="shared" si="6"/>
        <v>0</v>
      </c>
      <c r="N161" s="27">
        <f t="shared" si="3"/>
        <v>0</v>
      </c>
      <c r="O161" s="28">
        <f t="shared" si="4"/>
        <v>0</v>
      </c>
    </row>
    <row r="162" spans="1:15" ht="73.5" customHeight="1" x14ac:dyDescent="0.25">
      <c r="A162" s="29">
        <v>143</v>
      </c>
      <c r="B162" s="36" t="s">
        <v>188</v>
      </c>
      <c r="C162" s="30"/>
      <c r="D162" s="38">
        <v>1</v>
      </c>
      <c r="E162" s="31" t="s">
        <v>43</v>
      </c>
      <c r="F162" s="32"/>
      <c r="G162" s="33">
        <v>0</v>
      </c>
      <c r="H162" s="34">
        <f t="shared" si="0"/>
        <v>0</v>
      </c>
      <c r="I162" s="33">
        <v>0</v>
      </c>
      <c r="J162" s="34">
        <f t="shared" si="1"/>
        <v>0</v>
      </c>
      <c r="K162" s="34">
        <f t="shared" si="2"/>
        <v>0</v>
      </c>
      <c r="L162" s="34">
        <f t="shared" si="5"/>
        <v>0</v>
      </c>
      <c r="M162" s="27">
        <f t="shared" si="6"/>
        <v>0</v>
      </c>
      <c r="N162" s="27">
        <f t="shared" si="3"/>
        <v>0</v>
      </c>
      <c r="O162" s="28">
        <f t="shared" si="4"/>
        <v>0</v>
      </c>
    </row>
    <row r="163" spans="1:15" ht="76.5" customHeight="1" x14ac:dyDescent="0.25">
      <c r="A163" s="29">
        <v>144</v>
      </c>
      <c r="B163" s="36" t="s">
        <v>189</v>
      </c>
      <c r="C163" s="30"/>
      <c r="D163" s="38">
        <v>1</v>
      </c>
      <c r="E163" s="31" t="s">
        <v>43</v>
      </c>
      <c r="F163" s="32"/>
      <c r="G163" s="33">
        <v>0</v>
      </c>
      <c r="H163" s="34">
        <f t="shared" si="0"/>
        <v>0</v>
      </c>
      <c r="I163" s="33">
        <v>0</v>
      </c>
      <c r="J163" s="34">
        <f t="shared" si="1"/>
        <v>0</v>
      </c>
      <c r="K163" s="34">
        <f t="shared" si="2"/>
        <v>0</v>
      </c>
      <c r="L163" s="34">
        <f t="shared" si="5"/>
        <v>0</v>
      </c>
      <c r="M163" s="27">
        <f t="shared" si="6"/>
        <v>0</v>
      </c>
      <c r="N163" s="27">
        <f t="shared" si="3"/>
        <v>0</v>
      </c>
      <c r="O163" s="28">
        <f t="shared" si="4"/>
        <v>0</v>
      </c>
    </row>
    <row r="164" spans="1:15" ht="77.25" customHeight="1" x14ac:dyDescent="0.25">
      <c r="A164" s="29">
        <v>145</v>
      </c>
      <c r="B164" s="36" t="s">
        <v>190</v>
      </c>
      <c r="C164" s="30"/>
      <c r="D164" s="38">
        <v>1</v>
      </c>
      <c r="E164" s="31" t="s">
        <v>43</v>
      </c>
      <c r="F164" s="32"/>
      <c r="G164" s="33">
        <v>0</v>
      </c>
      <c r="H164" s="34">
        <f t="shared" si="0"/>
        <v>0</v>
      </c>
      <c r="I164" s="33">
        <v>0</v>
      </c>
      <c r="J164" s="34">
        <f t="shared" si="1"/>
        <v>0</v>
      </c>
      <c r="K164" s="34">
        <f t="shared" si="2"/>
        <v>0</v>
      </c>
      <c r="L164" s="34">
        <f t="shared" si="5"/>
        <v>0</v>
      </c>
      <c r="M164" s="27">
        <f t="shared" si="6"/>
        <v>0</v>
      </c>
      <c r="N164" s="27">
        <f t="shared" si="3"/>
        <v>0</v>
      </c>
      <c r="O164" s="28">
        <f t="shared" si="4"/>
        <v>0</v>
      </c>
    </row>
    <row r="165" spans="1:15" ht="75.75" customHeight="1" x14ac:dyDescent="0.25">
      <c r="A165" s="29">
        <v>146</v>
      </c>
      <c r="B165" s="36" t="s">
        <v>191</v>
      </c>
      <c r="C165" s="30"/>
      <c r="D165" s="38">
        <v>1</v>
      </c>
      <c r="E165" s="31" t="s">
        <v>43</v>
      </c>
      <c r="F165" s="32"/>
      <c r="G165" s="33">
        <v>0</v>
      </c>
      <c r="H165" s="34">
        <f t="shared" si="0"/>
        <v>0</v>
      </c>
      <c r="I165" s="33">
        <v>0</v>
      </c>
      <c r="J165" s="34">
        <f t="shared" si="1"/>
        <v>0</v>
      </c>
      <c r="K165" s="34">
        <f t="shared" si="2"/>
        <v>0</v>
      </c>
      <c r="L165" s="34">
        <f t="shared" si="5"/>
        <v>0</v>
      </c>
      <c r="M165" s="27">
        <f t="shared" si="6"/>
        <v>0</v>
      </c>
      <c r="N165" s="27">
        <f t="shared" si="3"/>
        <v>0</v>
      </c>
      <c r="O165" s="28">
        <f t="shared" si="4"/>
        <v>0</v>
      </c>
    </row>
    <row r="166" spans="1:15" ht="75.75" customHeight="1" x14ac:dyDescent="0.25">
      <c r="A166" s="29">
        <v>147</v>
      </c>
      <c r="B166" s="36" t="s">
        <v>192</v>
      </c>
      <c r="C166" s="30"/>
      <c r="D166" s="38">
        <v>1</v>
      </c>
      <c r="E166" s="31" t="s">
        <v>43</v>
      </c>
      <c r="F166" s="32"/>
      <c r="G166" s="33">
        <v>0</v>
      </c>
      <c r="H166" s="34">
        <f t="shared" si="0"/>
        <v>0</v>
      </c>
      <c r="I166" s="33">
        <v>0</v>
      </c>
      <c r="J166" s="34">
        <f t="shared" si="1"/>
        <v>0</v>
      </c>
      <c r="K166" s="34">
        <f t="shared" si="2"/>
        <v>0</v>
      </c>
      <c r="L166" s="34">
        <f t="shared" si="5"/>
        <v>0</v>
      </c>
      <c r="M166" s="27">
        <f t="shared" si="6"/>
        <v>0</v>
      </c>
      <c r="N166" s="27">
        <f t="shared" si="3"/>
        <v>0</v>
      </c>
      <c r="O166" s="28">
        <f t="shared" si="4"/>
        <v>0</v>
      </c>
    </row>
    <row r="167" spans="1:15" ht="78" customHeight="1" x14ac:dyDescent="0.25">
      <c r="A167" s="29">
        <v>148</v>
      </c>
      <c r="B167" s="36" t="s">
        <v>193</v>
      </c>
      <c r="C167" s="30"/>
      <c r="D167" s="38">
        <v>1</v>
      </c>
      <c r="E167" s="31" t="s">
        <v>43</v>
      </c>
      <c r="F167" s="32"/>
      <c r="G167" s="33">
        <v>0</v>
      </c>
      <c r="H167" s="34">
        <f t="shared" si="0"/>
        <v>0</v>
      </c>
      <c r="I167" s="33">
        <v>0</v>
      </c>
      <c r="J167" s="34">
        <f t="shared" si="1"/>
        <v>0</v>
      </c>
      <c r="K167" s="34">
        <f t="shared" si="2"/>
        <v>0</v>
      </c>
      <c r="L167" s="34">
        <f t="shared" si="5"/>
        <v>0</v>
      </c>
      <c r="M167" s="27">
        <f t="shared" si="6"/>
        <v>0</v>
      </c>
      <c r="N167" s="27">
        <f t="shared" si="3"/>
        <v>0</v>
      </c>
      <c r="O167" s="28">
        <f t="shared" si="4"/>
        <v>0</v>
      </c>
    </row>
    <row r="168" spans="1:15" ht="75.75" customHeight="1" x14ac:dyDescent="0.25">
      <c r="A168" s="29">
        <v>149</v>
      </c>
      <c r="B168" s="36" t="s">
        <v>194</v>
      </c>
      <c r="C168" s="30"/>
      <c r="D168" s="38">
        <v>1</v>
      </c>
      <c r="E168" s="31" t="s">
        <v>43</v>
      </c>
      <c r="F168" s="32"/>
      <c r="G168" s="33">
        <v>0</v>
      </c>
      <c r="H168" s="34">
        <f t="shared" si="0"/>
        <v>0</v>
      </c>
      <c r="I168" s="33">
        <v>0</v>
      </c>
      <c r="J168" s="34">
        <f t="shared" si="1"/>
        <v>0</v>
      </c>
      <c r="K168" s="34">
        <f t="shared" si="2"/>
        <v>0</v>
      </c>
      <c r="L168" s="34">
        <f t="shared" si="5"/>
        <v>0</v>
      </c>
      <c r="M168" s="27">
        <f t="shared" si="6"/>
        <v>0</v>
      </c>
      <c r="N168" s="27">
        <f t="shared" si="3"/>
        <v>0</v>
      </c>
      <c r="O168" s="28">
        <f t="shared" si="4"/>
        <v>0</v>
      </c>
    </row>
    <row r="169" spans="1:15" ht="76.5" customHeight="1" x14ac:dyDescent="0.25">
      <c r="A169" s="29">
        <v>150</v>
      </c>
      <c r="B169" s="36" t="s">
        <v>195</v>
      </c>
      <c r="C169" s="30"/>
      <c r="D169" s="38">
        <v>1</v>
      </c>
      <c r="E169" s="31" t="s">
        <v>43</v>
      </c>
      <c r="F169" s="32"/>
      <c r="G169" s="33">
        <v>0</v>
      </c>
      <c r="H169" s="34">
        <f t="shared" si="0"/>
        <v>0</v>
      </c>
      <c r="I169" s="33">
        <v>0</v>
      </c>
      <c r="J169" s="34">
        <f t="shared" si="1"/>
        <v>0</v>
      </c>
      <c r="K169" s="34">
        <f t="shared" si="2"/>
        <v>0</v>
      </c>
      <c r="L169" s="34">
        <f t="shared" si="5"/>
        <v>0</v>
      </c>
      <c r="M169" s="27">
        <f t="shared" si="6"/>
        <v>0</v>
      </c>
      <c r="N169" s="27">
        <f t="shared" si="3"/>
        <v>0</v>
      </c>
      <c r="O169" s="28">
        <f t="shared" si="4"/>
        <v>0</v>
      </c>
    </row>
    <row r="170" spans="1:15" ht="78" customHeight="1" x14ac:dyDescent="0.25">
      <c r="A170" s="29">
        <v>151</v>
      </c>
      <c r="B170" s="36" t="s">
        <v>196</v>
      </c>
      <c r="C170" s="30"/>
      <c r="D170" s="38">
        <v>1</v>
      </c>
      <c r="E170" s="31" t="s">
        <v>43</v>
      </c>
      <c r="F170" s="32"/>
      <c r="G170" s="33">
        <v>0</v>
      </c>
      <c r="H170" s="34">
        <f t="shared" si="0"/>
        <v>0</v>
      </c>
      <c r="I170" s="33">
        <v>0</v>
      </c>
      <c r="J170" s="34">
        <f t="shared" si="1"/>
        <v>0</v>
      </c>
      <c r="K170" s="34">
        <f t="shared" si="2"/>
        <v>0</v>
      </c>
      <c r="L170" s="34">
        <f t="shared" si="5"/>
        <v>0</v>
      </c>
      <c r="M170" s="27">
        <f t="shared" si="6"/>
        <v>0</v>
      </c>
      <c r="N170" s="27">
        <f t="shared" si="3"/>
        <v>0</v>
      </c>
      <c r="O170" s="28">
        <f t="shared" si="4"/>
        <v>0</v>
      </c>
    </row>
    <row r="171" spans="1:15" ht="76.5" customHeight="1" x14ac:dyDescent="0.25">
      <c r="A171" s="29">
        <v>152</v>
      </c>
      <c r="B171" s="36" t="s">
        <v>197</v>
      </c>
      <c r="C171" s="30"/>
      <c r="D171" s="38">
        <v>1</v>
      </c>
      <c r="E171" s="31" t="s">
        <v>43</v>
      </c>
      <c r="F171" s="32"/>
      <c r="G171" s="33">
        <v>0</v>
      </c>
      <c r="H171" s="34">
        <f t="shared" si="0"/>
        <v>0</v>
      </c>
      <c r="I171" s="33">
        <v>0</v>
      </c>
      <c r="J171" s="34">
        <f t="shared" si="1"/>
        <v>0</v>
      </c>
      <c r="K171" s="34">
        <f t="shared" si="2"/>
        <v>0</v>
      </c>
      <c r="L171" s="34">
        <f t="shared" si="5"/>
        <v>0</v>
      </c>
      <c r="M171" s="27">
        <f t="shared" si="6"/>
        <v>0</v>
      </c>
      <c r="N171" s="27">
        <f t="shared" si="3"/>
        <v>0</v>
      </c>
      <c r="O171" s="28">
        <f t="shared" si="4"/>
        <v>0</v>
      </c>
    </row>
    <row r="172" spans="1:15" ht="75" customHeight="1" x14ac:dyDescent="0.25">
      <c r="A172" s="29">
        <v>153</v>
      </c>
      <c r="B172" s="36" t="s">
        <v>198</v>
      </c>
      <c r="C172" s="30"/>
      <c r="D172" s="38">
        <v>1</v>
      </c>
      <c r="E172" s="31" t="s">
        <v>43</v>
      </c>
      <c r="F172" s="32"/>
      <c r="G172" s="33">
        <v>0</v>
      </c>
      <c r="H172" s="34">
        <f t="shared" si="0"/>
        <v>0</v>
      </c>
      <c r="I172" s="33">
        <v>0</v>
      </c>
      <c r="J172" s="34">
        <f t="shared" si="1"/>
        <v>0</v>
      </c>
      <c r="K172" s="34">
        <f t="shared" si="2"/>
        <v>0</v>
      </c>
      <c r="L172" s="34">
        <f t="shared" si="5"/>
        <v>0</v>
      </c>
      <c r="M172" s="27">
        <f t="shared" si="6"/>
        <v>0</v>
      </c>
      <c r="N172" s="27">
        <f t="shared" si="3"/>
        <v>0</v>
      </c>
      <c r="O172" s="28">
        <f t="shared" si="4"/>
        <v>0</v>
      </c>
    </row>
    <row r="173" spans="1:15" ht="76.5" customHeight="1" x14ac:dyDescent="0.25">
      <c r="A173" s="29">
        <v>154</v>
      </c>
      <c r="B173" s="36" t="s">
        <v>199</v>
      </c>
      <c r="C173" s="30"/>
      <c r="D173" s="38">
        <v>1</v>
      </c>
      <c r="E173" s="31" t="s">
        <v>43</v>
      </c>
      <c r="F173" s="32"/>
      <c r="G173" s="33">
        <v>0</v>
      </c>
      <c r="H173" s="34">
        <f t="shared" si="0"/>
        <v>0</v>
      </c>
      <c r="I173" s="33">
        <v>0</v>
      </c>
      <c r="J173" s="34">
        <f t="shared" si="1"/>
        <v>0</v>
      </c>
      <c r="K173" s="34">
        <f t="shared" si="2"/>
        <v>0</v>
      </c>
      <c r="L173" s="34">
        <f t="shared" si="5"/>
        <v>0</v>
      </c>
      <c r="M173" s="27">
        <f t="shared" si="6"/>
        <v>0</v>
      </c>
      <c r="N173" s="27">
        <f t="shared" si="3"/>
        <v>0</v>
      </c>
      <c r="O173" s="28">
        <f t="shared" si="4"/>
        <v>0</v>
      </c>
    </row>
    <row r="174" spans="1:15" ht="75" customHeight="1" x14ac:dyDescent="0.25">
      <c r="A174" s="29">
        <v>155</v>
      </c>
      <c r="B174" s="36" t="s">
        <v>200</v>
      </c>
      <c r="C174" s="30"/>
      <c r="D174" s="38">
        <v>1</v>
      </c>
      <c r="E174" s="31" t="s">
        <v>43</v>
      </c>
      <c r="F174" s="32"/>
      <c r="G174" s="33">
        <v>0</v>
      </c>
      <c r="H174" s="34">
        <f t="shared" si="0"/>
        <v>0</v>
      </c>
      <c r="I174" s="33">
        <v>0</v>
      </c>
      <c r="J174" s="34">
        <f t="shared" si="1"/>
        <v>0</v>
      </c>
      <c r="K174" s="34">
        <f t="shared" si="2"/>
        <v>0</v>
      </c>
      <c r="L174" s="34">
        <f t="shared" si="5"/>
        <v>0</v>
      </c>
      <c r="M174" s="27">
        <f t="shared" si="6"/>
        <v>0</v>
      </c>
      <c r="N174" s="27">
        <f t="shared" si="3"/>
        <v>0</v>
      </c>
      <c r="O174" s="28">
        <f t="shared" si="4"/>
        <v>0</v>
      </c>
    </row>
    <row r="175" spans="1:15" ht="78" customHeight="1" x14ac:dyDescent="0.25">
      <c r="A175" s="29">
        <v>156</v>
      </c>
      <c r="B175" s="36" t="s">
        <v>201</v>
      </c>
      <c r="C175" s="30"/>
      <c r="D175" s="38">
        <v>1</v>
      </c>
      <c r="E175" s="31" t="s">
        <v>43</v>
      </c>
      <c r="F175" s="32"/>
      <c r="G175" s="33">
        <v>0</v>
      </c>
      <c r="H175" s="34">
        <f t="shared" si="0"/>
        <v>0</v>
      </c>
      <c r="I175" s="33">
        <v>0</v>
      </c>
      <c r="J175" s="34">
        <f t="shared" si="1"/>
        <v>0</v>
      </c>
      <c r="K175" s="34">
        <f t="shared" si="2"/>
        <v>0</v>
      </c>
      <c r="L175" s="34">
        <f t="shared" si="5"/>
        <v>0</v>
      </c>
      <c r="M175" s="27">
        <f t="shared" si="6"/>
        <v>0</v>
      </c>
      <c r="N175" s="27">
        <f t="shared" si="3"/>
        <v>0</v>
      </c>
      <c r="O175" s="28">
        <f t="shared" si="4"/>
        <v>0</v>
      </c>
    </row>
    <row r="176" spans="1:15" ht="76.5" customHeight="1" x14ac:dyDescent="0.25">
      <c r="A176" s="29">
        <v>157</v>
      </c>
      <c r="B176" s="36" t="s">
        <v>202</v>
      </c>
      <c r="C176" s="30"/>
      <c r="D176" s="38">
        <v>1</v>
      </c>
      <c r="E176" s="31" t="s">
        <v>43</v>
      </c>
      <c r="F176" s="32"/>
      <c r="G176" s="33">
        <v>0</v>
      </c>
      <c r="H176" s="34">
        <f t="shared" si="0"/>
        <v>0</v>
      </c>
      <c r="I176" s="33">
        <v>0</v>
      </c>
      <c r="J176" s="34">
        <f t="shared" si="1"/>
        <v>0</v>
      </c>
      <c r="K176" s="34">
        <f t="shared" si="2"/>
        <v>0</v>
      </c>
      <c r="L176" s="34">
        <f t="shared" si="5"/>
        <v>0</v>
      </c>
      <c r="M176" s="27">
        <f t="shared" si="6"/>
        <v>0</v>
      </c>
      <c r="N176" s="27">
        <f t="shared" si="3"/>
        <v>0</v>
      </c>
      <c r="O176" s="28">
        <f t="shared" si="4"/>
        <v>0</v>
      </c>
    </row>
    <row r="177" spans="1:15" ht="74.25" customHeight="1" x14ac:dyDescent="0.25">
      <c r="A177" s="29">
        <v>158</v>
      </c>
      <c r="B177" s="36" t="s">
        <v>203</v>
      </c>
      <c r="C177" s="30"/>
      <c r="D177" s="38">
        <v>1</v>
      </c>
      <c r="E177" s="31" t="s">
        <v>43</v>
      </c>
      <c r="F177" s="32"/>
      <c r="G177" s="33">
        <v>0</v>
      </c>
      <c r="H177" s="34">
        <f t="shared" si="0"/>
        <v>0</v>
      </c>
      <c r="I177" s="33">
        <v>0</v>
      </c>
      <c r="J177" s="34">
        <f t="shared" si="1"/>
        <v>0</v>
      </c>
      <c r="K177" s="34">
        <f t="shared" si="2"/>
        <v>0</v>
      </c>
      <c r="L177" s="34">
        <f t="shared" si="5"/>
        <v>0</v>
      </c>
      <c r="M177" s="27">
        <f t="shared" si="6"/>
        <v>0</v>
      </c>
      <c r="N177" s="27">
        <f t="shared" si="3"/>
        <v>0</v>
      </c>
      <c r="O177" s="28">
        <f t="shared" si="4"/>
        <v>0</v>
      </c>
    </row>
    <row r="178" spans="1:15" ht="76.5" customHeight="1" x14ac:dyDescent="0.25">
      <c r="A178" s="29">
        <v>159</v>
      </c>
      <c r="B178" s="36" t="s">
        <v>204</v>
      </c>
      <c r="C178" s="30"/>
      <c r="D178" s="38">
        <v>1</v>
      </c>
      <c r="E178" s="31" t="s">
        <v>43</v>
      </c>
      <c r="F178" s="32"/>
      <c r="G178" s="33">
        <v>0</v>
      </c>
      <c r="H178" s="34">
        <f t="shared" si="0"/>
        <v>0</v>
      </c>
      <c r="I178" s="33">
        <v>0</v>
      </c>
      <c r="J178" s="34">
        <f t="shared" si="1"/>
        <v>0</v>
      </c>
      <c r="K178" s="34">
        <f t="shared" si="2"/>
        <v>0</v>
      </c>
      <c r="L178" s="34">
        <f t="shared" si="5"/>
        <v>0</v>
      </c>
      <c r="M178" s="27">
        <f t="shared" si="6"/>
        <v>0</v>
      </c>
      <c r="N178" s="27">
        <f t="shared" si="3"/>
        <v>0</v>
      </c>
      <c r="O178" s="28">
        <f t="shared" si="4"/>
        <v>0</v>
      </c>
    </row>
    <row r="179" spans="1:15" ht="77.25" customHeight="1" x14ac:dyDescent="0.25">
      <c r="A179" s="29">
        <v>160</v>
      </c>
      <c r="B179" s="36" t="s">
        <v>205</v>
      </c>
      <c r="C179" s="30"/>
      <c r="D179" s="38">
        <v>1</v>
      </c>
      <c r="E179" s="31" t="s">
        <v>43</v>
      </c>
      <c r="F179" s="32"/>
      <c r="G179" s="33">
        <v>0</v>
      </c>
      <c r="H179" s="34">
        <f t="shared" si="0"/>
        <v>0</v>
      </c>
      <c r="I179" s="33">
        <v>0</v>
      </c>
      <c r="J179" s="34">
        <f t="shared" si="1"/>
        <v>0</v>
      </c>
      <c r="K179" s="34">
        <f t="shared" si="2"/>
        <v>0</v>
      </c>
      <c r="L179" s="34">
        <f t="shared" si="5"/>
        <v>0</v>
      </c>
      <c r="M179" s="27">
        <f t="shared" si="6"/>
        <v>0</v>
      </c>
      <c r="N179" s="27">
        <f t="shared" si="3"/>
        <v>0</v>
      </c>
      <c r="O179" s="28">
        <f t="shared" si="4"/>
        <v>0</v>
      </c>
    </row>
    <row r="180" spans="1:15" ht="76.5" customHeight="1" x14ac:dyDescent="0.25">
      <c r="A180" s="29">
        <v>161</v>
      </c>
      <c r="B180" s="36" t="s">
        <v>206</v>
      </c>
      <c r="C180" s="30"/>
      <c r="D180" s="38">
        <v>1</v>
      </c>
      <c r="E180" s="31" t="s">
        <v>43</v>
      </c>
      <c r="F180" s="32"/>
      <c r="G180" s="33">
        <v>0</v>
      </c>
      <c r="H180" s="34">
        <f t="shared" si="0"/>
        <v>0</v>
      </c>
      <c r="I180" s="33">
        <v>0</v>
      </c>
      <c r="J180" s="34">
        <f t="shared" si="1"/>
        <v>0</v>
      </c>
      <c r="K180" s="34">
        <f t="shared" si="2"/>
        <v>0</v>
      </c>
      <c r="L180" s="34">
        <f t="shared" si="5"/>
        <v>0</v>
      </c>
      <c r="M180" s="27">
        <f t="shared" si="6"/>
        <v>0</v>
      </c>
      <c r="N180" s="27">
        <f t="shared" si="3"/>
        <v>0</v>
      </c>
      <c r="O180" s="28">
        <f t="shared" si="4"/>
        <v>0</v>
      </c>
    </row>
    <row r="181" spans="1:15" ht="76.5" customHeight="1" x14ac:dyDescent="0.25">
      <c r="A181" s="29">
        <v>162</v>
      </c>
      <c r="B181" s="36" t="s">
        <v>207</v>
      </c>
      <c r="C181" s="30"/>
      <c r="D181" s="38">
        <v>1</v>
      </c>
      <c r="E181" s="31" t="s">
        <v>43</v>
      </c>
      <c r="F181" s="32"/>
      <c r="G181" s="33">
        <v>0</v>
      </c>
      <c r="H181" s="34">
        <f t="shared" si="0"/>
        <v>0</v>
      </c>
      <c r="I181" s="33">
        <v>0</v>
      </c>
      <c r="J181" s="34">
        <f t="shared" si="1"/>
        <v>0</v>
      </c>
      <c r="K181" s="34">
        <f t="shared" si="2"/>
        <v>0</v>
      </c>
      <c r="L181" s="34">
        <f t="shared" si="5"/>
        <v>0</v>
      </c>
      <c r="M181" s="27">
        <f t="shared" si="6"/>
        <v>0</v>
      </c>
      <c r="N181" s="27">
        <f t="shared" si="3"/>
        <v>0</v>
      </c>
      <c r="O181" s="28">
        <f t="shared" si="4"/>
        <v>0</v>
      </c>
    </row>
    <row r="182" spans="1:15" ht="77.25" customHeight="1" x14ac:dyDescent="0.25">
      <c r="A182" s="29">
        <v>163</v>
      </c>
      <c r="B182" s="36" t="s">
        <v>208</v>
      </c>
      <c r="C182" s="30"/>
      <c r="D182" s="38">
        <v>1</v>
      </c>
      <c r="E182" s="31" t="s">
        <v>43</v>
      </c>
      <c r="F182" s="32"/>
      <c r="G182" s="33">
        <v>0</v>
      </c>
      <c r="H182" s="34">
        <f t="shared" si="0"/>
        <v>0</v>
      </c>
      <c r="I182" s="33">
        <v>0</v>
      </c>
      <c r="J182" s="34">
        <f t="shared" si="1"/>
        <v>0</v>
      </c>
      <c r="K182" s="34">
        <f t="shared" si="2"/>
        <v>0</v>
      </c>
      <c r="L182" s="34">
        <f t="shared" si="5"/>
        <v>0</v>
      </c>
      <c r="M182" s="27">
        <f t="shared" si="6"/>
        <v>0</v>
      </c>
      <c r="N182" s="27">
        <f t="shared" si="3"/>
        <v>0</v>
      </c>
      <c r="O182" s="28">
        <f t="shared" si="4"/>
        <v>0</v>
      </c>
    </row>
    <row r="183" spans="1:15" ht="76.5" customHeight="1" x14ac:dyDescent="0.25">
      <c r="A183" s="29">
        <v>164</v>
      </c>
      <c r="B183" s="36" t="s">
        <v>209</v>
      </c>
      <c r="C183" s="30"/>
      <c r="D183" s="38">
        <v>1</v>
      </c>
      <c r="E183" s="31" t="s">
        <v>43</v>
      </c>
      <c r="F183" s="32"/>
      <c r="G183" s="33">
        <v>0</v>
      </c>
      <c r="H183" s="34">
        <f t="shared" si="0"/>
        <v>0</v>
      </c>
      <c r="I183" s="33">
        <v>0</v>
      </c>
      <c r="J183" s="34">
        <f t="shared" si="1"/>
        <v>0</v>
      </c>
      <c r="K183" s="34">
        <f t="shared" si="2"/>
        <v>0</v>
      </c>
      <c r="L183" s="34">
        <f t="shared" si="5"/>
        <v>0</v>
      </c>
      <c r="M183" s="27">
        <f t="shared" si="6"/>
        <v>0</v>
      </c>
      <c r="N183" s="27">
        <f t="shared" si="3"/>
        <v>0</v>
      </c>
      <c r="O183" s="28">
        <f t="shared" si="4"/>
        <v>0</v>
      </c>
    </row>
    <row r="184" spans="1:15" ht="75" customHeight="1" x14ac:dyDescent="0.25">
      <c r="A184" s="29">
        <v>165</v>
      </c>
      <c r="B184" s="36" t="s">
        <v>210</v>
      </c>
      <c r="C184" s="30"/>
      <c r="D184" s="38">
        <v>1</v>
      </c>
      <c r="E184" s="31" t="s">
        <v>43</v>
      </c>
      <c r="F184" s="32"/>
      <c r="G184" s="33">
        <v>0</v>
      </c>
      <c r="H184" s="34">
        <f t="shared" si="0"/>
        <v>0</v>
      </c>
      <c r="I184" s="33">
        <v>0</v>
      </c>
      <c r="J184" s="34">
        <f t="shared" si="1"/>
        <v>0</v>
      </c>
      <c r="K184" s="34">
        <f t="shared" si="2"/>
        <v>0</v>
      </c>
      <c r="L184" s="34">
        <f t="shared" si="5"/>
        <v>0</v>
      </c>
      <c r="M184" s="27">
        <f t="shared" si="6"/>
        <v>0</v>
      </c>
      <c r="N184" s="27">
        <f t="shared" si="3"/>
        <v>0</v>
      </c>
      <c r="O184" s="28">
        <f t="shared" si="4"/>
        <v>0</v>
      </c>
    </row>
    <row r="185" spans="1:15" ht="77.25" customHeight="1" x14ac:dyDescent="0.25">
      <c r="A185" s="29">
        <v>166</v>
      </c>
      <c r="B185" s="36" t="s">
        <v>211</v>
      </c>
      <c r="C185" s="30"/>
      <c r="D185" s="38">
        <v>1</v>
      </c>
      <c r="E185" s="31" t="s">
        <v>43</v>
      </c>
      <c r="F185" s="32"/>
      <c r="G185" s="33">
        <v>0</v>
      </c>
      <c r="H185" s="34">
        <f t="shared" si="0"/>
        <v>0</v>
      </c>
      <c r="I185" s="33">
        <v>0</v>
      </c>
      <c r="J185" s="34">
        <f t="shared" si="1"/>
        <v>0</v>
      </c>
      <c r="K185" s="34">
        <f t="shared" si="2"/>
        <v>0</v>
      </c>
      <c r="L185" s="34">
        <f t="shared" si="5"/>
        <v>0</v>
      </c>
      <c r="M185" s="27">
        <f t="shared" si="6"/>
        <v>0</v>
      </c>
      <c r="N185" s="27">
        <f t="shared" si="3"/>
        <v>0</v>
      </c>
      <c r="O185" s="28">
        <f t="shared" si="4"/>
        <v>0</v>
      </c>
    </row>
    <row r="186" spans="1:15" ht="76.5" customHeight="1" x14ac:dyDescent="0.25">
      <c r="A186" s="29">
        <v>167</v>
      </c>
      <c r="B186" s="36" t="s">
        <v>212</v>
      </c>
      <c r="C186" s="30"/>
      <c r="D186" s="38">
        <v>1</v>
      </c>
      <c r="E186" s="31" t="s">
        <v>43</v>
      </c>
      <c r="F186" s="32"/>
      <c r="G186" s="33">
        <v>0</v>
      </c>
      <c r="H186" s="34">
        <f t="shared" si="0"/>
        <v>0</v>
      </c>
      <c r="I186" s="33">
        <v>0</v>
      </c>
      <c r="J186" s="34">
        <f t="shared" si="1"/>
        <v>0</v>
      </c>
      <c r="K186" s="34">
        <f t="shared" si="2"/>
        <v>0</v>
      </c>
      <c r="L186" s="34">
        <f t="shared" si="5"/>
        <v>0</v>
      </c>
      <c r="M186" s="27">
        <f t="shared" si="6"/>
        <v>0</v>
      </c>
      <c r="N186" s="27">
        <f t="shared" si="3"/>
        <v>0</v>
      </c>
      <c r="O186" s="28">
        <f t="shared" si="4"/>
        <v>0</v>
      </c>
    </row>
    <row r="187" spans="1:15" ht="78.75" customHeight="1" x14ac:dyDescent="0.25">
      <c r="A187" s="29">
        <v>168</v>
      </c>
      <c r="B187" s="36" t="s">
        <v>213</v>
      </c>
      <c r="C187" s="30"/>
      <c r="D187" s="38">
        <v>1</v>
      </c>
      <c r="E187" s="31" t="s">
        <v>43</v>
      </c>
      <c r="F187" s="32"/>
      <c r="G187" s="33">
        <v>0</v>
      </c>
      <c r="H187" s="34">
        <f t="shared" si="0"/>
        <v>0</v>
      </c>
      <c r="I187" s="33">
        <v>0</v>
      </c>
      <c r="J187" s="34">
        <f t="shared" si="1"/>
        <v>0</v>
      </c>
      <c r="K187" s="34">
        <f t="shared" si="2"/>
        <v>0</v>
      </c>
      <c r="L187" s="34">
        <f t="shared" si="5"/>
        <v>0</v>
      </c>
      <c r="M187" s="27">
        <f t="shared" si="6"/>
        <v>0</v>
      </c>
      <c r="N187" s="27">
        <f t="shared" si="3"/>
        <v>0</v>
      </c>
      <c r="O187" s="28">
        <f t="shared" si="4"/>
        <v>0</v>
      </c>
    </row>
    <row r="188" spans="1:15" ht="77.25" customHeight="1" x14ac:dyDescent="0.25">
      <c r="A188" s="29">
        <v>169</v>
      </c>
      <c r="B188" s="36" t="s">
        <v>214</v>
      </c>
      <c r="C188" s="30"/>
      <c r="D188" s="38">
        <v>1</v>
      </c>
      <c r="E188" s="31" t="s">
        <v>43</v>
      </c>
      <c r="F188" s="32"/>
      <c r="G188" s="33">
        <v>0</v>
      </c>
      <c r="H188" s="34">
        <f t="shared" si="0"/>
        <v>0</v>
      </c>
      <c r="I188" s="33">
        <v>0</v>
      </c>
      <c r="J188" s="34">
        <f t="shared" si="1"/>
        <v>0</v>
      </c>
      <c r="K188" s="34">
        <f t="shared" si="2"/>
        <v>0</v>
      </c>
      <c r="L188" s="34">
        <f t="shared" si="5"/>
        <v>0</v>
      </c>
      <c r="M188" s="27">
        <f t="shared" si="6"/>
        <v>0</v>
      </c>
      <c r="N188" s="27">
        <f t="shared" si="3"/>
        <v>0</v>
      </c>
      <c r="O188" s="28">
        <f t="shared" si="4"/>
        <v>0</v>
      </c>
    </row>
    <row r="189" spans="1:15" ht="75" customHeight="1" x14ac:dyDescent="0.25">
      <c r="A189" s="29">
        <v>170</v>
      </c>
      <c r="B189" s="36" t="s">
        <v>215</v>
      </c>
      <c r="C189" s="30"/>
      <c r="D189" s="38">
        <v>1</v>
      </c>
      <c r="E189" s="31" t="s">
        <v>43</v>
      </c>
      <c r="F189" s="32"/>
      <c r="G189" s="33">
        <v>0</v>
      </c>
      <c r="H189" s="34">
        <f t="shared" si="0"/>
        <v>0</v>
      </c>
      <c r="I189" s="33">
        <v>0</v>
      </c>
      <c r="J189" s="34">
        <f t="shared" si="1"/>
        <v>0</v>
      </c>
      <c r="K189" s="34">
        <f t="shared" si="2"/>
        <v>0</v>
      </c>
      <c r="L189" s="34">
        <f t="shared" si="5"/>
        <v>0</v>
      </c>
      <c r="M189" s="27">
        <f t="shared" si="6"/>
        <v>0</v>
      </c>
      <c r="N189" s="27">
        <f t="shared" si="3"/>
        <v>0</v>
      </c>
      <c r="O189" s="28">
        <f t="shared" si="4"/>
        <v>0</v>
      </c>
    </row>
    <row r="190" spans="1:15" ht="75.75" customHeight="1" x14ac:dyDescent="0.25">
      <c r="A190" s="29">
        <v>171</v>
      </c>
      <c r="B190" s="36" t="s">
        <v>216</v>
      </c>
      <c r="C190" s="30"/>
      <c r="D190" s="38">
        <v>1</v>
      </c>
      <c r="E190" s="31" t="s">
        <v>43</v>
      </c>
      <c r="F190" s="32"/>
      <c r="G190" s="33">
        <v>0</v>
      </c>
      <c r="H190" s="34">
        <f t="shared" si="0"/>
        <v>0</v>
      </c>
      <c r="I190" s="33">
        <v>0</v>
      </c>
      <c r="J190" s="34">
        <f t="shared" si="1"/>
        <v>0</v>
      </c>
      <c r="K190" s="34">
        <f t="shared" si="2"/>
        <v>0</v>
      </c>
      <c r="L190" s="34">
        <f t="shared" si="5"/>
        <v>0</v>
      </c>
      <c r="M190" s="27">
        <f t="shared" si="6"/>
        <v>0</v>
      </c>
      <c r="N190" s="27">
        <f t="shared" si="3"/>
        <v>0</v>
      </c>
      <c r="O190" s="28">
        <f t="shared" si="4"/>
        <v>0</v>
      </c>
    </row>
    <row r="191" spans="1:15" ht="78.75" customHeight="1" x14ac:dyDescent="0.25">
      <c r="A191" s="29">
        <v>172</v>
      </c>
      <c r="B191" s="36" t="s">
        <v>217</v>
      </c>
      <c r="C191" s="30"/>
      <c r="D191" s="38">
        <v>1</v>
      </c>
      <c r="E191" s="31" t="s">
        <v>43</v>
      </c>
      <c r="F191" s="32"/>
      <c r="G191" s="33">
        <v>0</v>
      </c>
      <c r="H191" s="34">
        <f t="shared" si="0"/>
        <v>0</v>
      </c>
      <c r="I191" s="33">
        <v>0</v>
      </c>
      <c r="J191" s="34">
        <f t="shared" si="1"/>
        <v>0</v>
      </c>
      <c r="K191" s="34">
        <f t="shared" si="2"/>
        <v>0</v>
      </c>
      <c r="L191" s="34">
        <f t="shared" si="5"/>
        <v>0</v>
      </c>
      <c r="M191" s="27">
        <f t="shared" si="6"/>
        <v>0</v>
      </c>
      <c r="N191" s="27">
        <f t="shared" si="3"/>
        <v>0</v>
      </c>
      <c r="O191" s="28">
        <f t="shared" si="4"/>
        <v>0</v>
      </c>
    </row>
    <row r="192" spans="1:15" ht="75" customHeight="1" x14ac:dyDescent="0.25">
      <c r="A192" s="29">
        <v>173</v>
      </c>
      <c r="B192" s="36" t="s">
        <v>218</v>
      </c>
      <c r="C192" s="30"/>
      <c r="D192" s="38">
        <v>1</v>
      </c>
      <c r="E192" s="31" t="s">
        <v>43</v>
      </c>
      <c r="F192" s="32"/>
      <c r="G192" s="33">
        <v>0</v>
      </c>
      <c r="H192" s="34">
        <f t="shared" si="0"/>
        <v>0</v>
      </c>
      <c r="I192" s="33">
        <v>0</v>
      </c>
      <c r="J192" s="34">
        <f t="shared" si="1"/>
        <v>0</v>
      </c>
      <c r="K192" s="34">
        <f t="shared" si="2"/>
        <v>0</v>
      </c>
      <c r="L192" s="34">
        <f t="shared" si="5"/>
        <v>0</v>
      </c>
      <c r="M192" s="27">
        <f t="shared" si="6"/>
        <v>0</v>
      </c>
      <c r="N192" s="27">
        <f t="shared" si="3"/>
        <v>0</v>
      </c>
      <c r="O192" s="28">
        <f t="shared" si="4"/>
        <v>0</v>
      </c>
    </row>
    <row r="193" spans="1:15" ht="77.25" customHeight="1" x14ac:dyDescent="0.25">
      <c r="A193" s="29">
        <v>174</v>
      </c>
      <c r="B193" s="36" t="s">
        <v>219</v>
      </c>
      <c r="C193" s="30"/>
      <c r="D193" s="38">
        <v>1</v>
      </c>
      <c r="E193" s="31" t="s">
        <v>43</v>
      </c>
      <c r="F193" s="32"/>
      <c r="G193" s="33">
        <v>0</v>
      </c>
      <c r="H193" s="34">
        <f t="shared" si="0"/>
        <v>0</v>
      </c>
      <c r="I193" s="33">
        <v>0</v>
      </c>
      <c r="J193" s="34">
        <f t="shared" si="1"/>
        <v>0</v>
      </c>
      <c r="K193" s="34">
        <f t="shared" si="2"/>
        <v>0</v>
      </c>
      <c r="L193" s="34">
        <f t="shared" si="5"/>
        <v>0</v>
      </c>
      <c r="M193" s="27">
        <f t="shared" si="6"/>
        <v>0</v>
      </c>
      <c r="N193" s="27">
        <f t="shared" si="3"/>
        <v>0</v>
      </c>
      <c r="O193" s="28">
        <f t="shared" si="4"/>
        <v>0</v>
      </c>
    </row>
    <row r="194" spans="1:15" ht="75.75" customHeight="1" x14ac:dyDescent="0.25">
      <c r="A194" s="29">
        <v>175</v>
      </c>
      <c r="B194" s="36" t="s">
        <v>220</v>
      </c>
      <c r="C194" s="30"/>
      <c r="D194" s="38">
        <v>1</v>
      </c>
      <c r="E194" s="31" t="s">
        <v>43</v>
      </c>
      <c r="F194" s="32"/>
      <c r="G194" s="33">
        <v>0</v>
      </c>
      <c r="H194" s="34">
        <f t="shared" si="0"/>
        <v>0</v>
      </c>
      <c r="I194" s="33">
        <v>0</v>
      </c>
      <c r="J194" s="34">
        <f t="shared" si="1"/>
        <v>0</v>
      </c>
      <c r="K194" s="34">
        <f t="shared" si="2"/>
        <v>0</v>
      </c>
      <c r="L194" s="34">
        <f t="shared" si="5"/>
        <v>0</v>
      </c>
      <c r="M194" s="27">
        <f t="shared" si="6"/>
        <v>0</v>
      </c>
      <c r="N194" s="27">
        <f t="shared" si="3"/>
        <v>0</v>
      </c>
      <c r="O194" s="28">
        <f t="shared" si="4"/>
        <v>0</v>
      </c>
    </row>
    <row r="195" spans="1:15" ht="75.75" customHeight="1" x14ac:dyDescent="0.25">
      <c r="A195" s="29">
        <v>176</v>
      </c>
      <c r="B195" s="36" t="s">
        <v>221</v>
      </c>
      <c r="C195" s="30"/>
      <c r="D195" s="38">
        <v>1</v>
      </c>
      <c r="E195" s="31" t="s">
        <v>43</v>
      </c>
      <c r="F195" s="32"/>
      <c r="G195" s="33">
        <v>0</v>
      </c>
      <c r="H195" s="34">
        <f t="shared" si="0"/>
        <v>0</v>
      </c>
      <c r="I195" s="33">
        <v>0</v>
      </c>
      <c r="J195" s="34">
        <f t="shared" si="1"/>
        <v>0</v>
      </c>
      <c r="K195" s="34">
        <f t="shared" si="2"/>
        <v>0</v>
      </c>
      <c r="L195" s="34">
        <f t="shared" si="5"/>
        <v>0</v>
      </c>
      <c r="M195" s="27">
        <f t="shared" si="6"/>
        <v>0</v>
      </c>
      <c r="N195" s="27">
        <f t="shared" si="3"/>
        <v>0</v>
      </c>
      <c r="O195" s="28">
        <f t="shared" si="4"/>
        <v>0</v>
      </c>
    </row>
    <row r="196" spans="1:15" ht="76.5" customHeight="1" x14ac:dyDescent="0.25">
      <c r="A196" s="29">
        <v>177</v>
      </c>
      <c r="B196" s="36" t="s">
        <v>222</v>
      </c>
      <c r="C196" s="30"/>
      <c r="D196" s="38">
        <v>1</v>
      </c>
      <c r="E196" s="31" t="s">
        <v>43</v>
      </c>
      <c r="F196" s="32"/>
      <c r="G196" s="33">
        <v>0</v>
      </c>
      <c r="H196" s="34">
        <f t="shared" si="0"/>
        <v>0</v>
      </c>
      <c r="I196" s="33">
        <v>0</v>
      </c>
      <c r="J196" s="34">
        <f t="shared" si="1"/>
        <v>0</v>
      </c>
      <c r="K196" s="34">
        <f t="shared" si="2"/>
        <v>0</v>
      </c>
      <c r="L196" s="34">
        <f t="shared" si="5"/>
        <v>0</v>
      </c>
      <c r="M196" s="27">
        <f t="shared" si="6"/>
        <v>0</v>
      </c>
      <c r="N196" s="27">
        <f t="shared" si="3"/>
        <v>0</v>
      </c>
      <c r="O196" s="28">
        <f t="shared" si="4"/>
        <v>0</v>
      </c>
    </row>
    <row r="197" spans="1:15" ht="76.5" customHeight="1" x14ac:dyDescent="0.25">
      <c r="A197" s="29">
        <v>178</v>
      </c>
      <c r="B197" s="36" t="s">
        <v>223</v>
      </c>
      <c r="C197" s="30"/>
      <c r="D197" s="38">
        <v>1</v>
      </c>
      <c r="E197" s="31" t="s">
        <v>43</v>
      </c>
      <c r="F197" s="32"/>
      <c r="G197" s="33">
        <v>0</v>
      </c>
      <c r="H197" s="34">
        <f t="shared" si="0"/>
        <v>0</v>
      </c>
      <c r="I197" s="33">
        <v>0</v>
      </c>
      <c r="J197" s="34">
        <f t="shared" si="1"/>
        <v>0</v>
      </c>
      <c r="K197" s="34">
        <f t="shared" si="2"/>
        <v>0</v>
      </c>
      <c r="L197" s="34">
        <f t="shared" si="5"/>
        <v>0</v>
      </c>
      <c r="M197" s="27">
        <f t="shared" si="6"/>
        <v>0</v>
      </c>
      <c r="N197" s="27">
        <f t="shared" si="3"/>
        <v>0</v>
      </c>
      <c r="O197" s="28">
        <f t="shared" si="4"/>
        <v>0</v>
      </c>
    </row>
    <row r="198" spans="1:15" ht="75" customHeight="1" x14ac:dyDescent="0.25">
      <c r="A198" s="29">
        <v>179</v>
      </c>
      <c r="B198" s="36" t="s">
        <v>224</v>
      </c>
      <c r="C198" s="30"/>
      <c r="D198" s="38">
        <v>1</v>
      </c>
      <c r="E198" s="31" t="s">
        <v>43</v>
      </c>
      <c r="F198" s="32"/>
      <c r="G198" s="33">
        <v>0</v>
      </c>
      <c r="H198" s="34">
        <f t="shared" si="0"/>
        <v>0</v>
      </c>
      <c r="I198" s="33">
        <v>0</v>
      </c>
      <c r="J198" s="34">
        <f t="shared" si="1"/>
        <v>0</v>
      </c>
      <c r="K198" s="34">
        <f t="shared" si="2"/>
        <v>0</v>
      </c>
      <c r="L198" s="34">
        <f t="shared" si="5"/>
        <v>0</v>
      </c>
      <c r="M198" s="27">
        <f t="shared" si="6"/>
        <v>0</v>
      </c>
      <c r="N198" s="27">
        <f t="shared" si="3"/>
        <v>0</v>
      </c>
      <c r="O198" s="28">
        <f t="shared" si="4"/>
        <v>0</v>
      </c>
    </row>
    <row r="199" spans="1:15" ht="78" customHeight="1" x14ac:dyDescent="0.25">
      <c r="A199" s="29">
        <v>180</v>
      </c>
      <c r="B199" s="36" t="s">
        <v>225</v>
      </c>
      <c r="C199" s="30"/>
      <c r="D199" s="38">
        <v>1</v>
      </c>
      <c r="E199" s="31" t="s">
        <v>43</v>
      </c>
      <c r="F199" s="32"/>
      <c r="G199" s="33">
        <v>0</v>
      </c>
      <c r="H199" s="34">
        <f t="shared" si="0"/>
        <v>0</v>
      </c>
      <c r="I199" s="33">
        <v>0</v>
      </c>
      <c r="J199" s="34">
        <f t="shared" si="1"/>
        <v>0</v>
      </c>
      <c r="K199" s="34">
        <f t="shared" si="2"/>
        <v>0</v>
      </c>
      <c r="L199" s="34">
        <f t="shared" si="5"/>
        <v>0</v>
      </c>
      <c r="M199" s="27">
        <f t="shared" si="6"/>
        <v>0</v>
      </c>
      <c r="N199" s="27">
        <f t="shared" si="3"/>
        <v>0</v>
      </c>
      <c r="O199" s="28">
        <f t="shared" si="4"/>
        <v>0</v>
      </c>
    </row>
    <row r="200" spans="1:15" ht="76.5" customHeight="1" x14ac:dyDescent="0.25">
      <c r="A200" s="29">
        <v>181</v>
      </c>
      <c r="B200" s="36" t="s">
        <v>226</v>
      </c>
      <c r="C200" s="30"/>
      <c r="D200" s="38">
        <v>1</v>
      </c>
      <c r="E200" s="31" t="s">
        <v>43</v>
      </c>
      <c r="F200" s="32"/>
      <c r="G200" s="33">
        <v>0</v>
      </c>
      <c r="H200" s="34">
        <f t="shared" si="0"/>
        <v>0</v>
      </c>
      <c r="I200" s="33">
        <v>0</v>
      </c>
      <c r="J200" s="34">
        <f t="shared" si="1"/>
        <v>0</v>
      </c>
      <c r="K200" s="34">
        <f t="shared" si="2"/>
        <v>0</v>
      </c>
      <c r="L200" s="34">
        <f t="shared" si="5"/>
        <v>0</v>
      </c>
      <c r="M200" s="27">
        <f t="shared" si="6"/>
        <v>0</v>
      </c>
      <c r="N200" s="27">
        <f t="shared" si="3"/>
        <v>0</v>
      </c>
      <c r="O200" s="28">
        <f t="shared" si="4"/>
        <v>0</v>
      </c>
    </row>
    <row r="201" spans="1:15" ht="76.5" customHeight="1" x14ac:dyDescent="0.25">
      <c r="A201" s="29">
        <v>182</v>
      </c>
      <c r="B201" s="36" t="s">
        <v>227</v>
      </c>
      <c r="C201" s="30"/>
      <c r="D201" s="38">
        <v>1</v>
      </c>
      <c r="E201" s="31" t="s">
        <v>43</v>
      </c>
      <c r="F201" s="32"/>
      <c r="G201" s="33">
        <v>0</v>
      </c>
      <c r="H201" s="34">
        <f t="shared" si="0"/>
        <v>0</v>
      </c>
      <c r="I201" s="33">
        <v>0</v>
      </c>
      <c r="J201" s="34">
        <f t="shared" si="1"/>
        <v>0</v>
      </c>
      <c r="K201" s="34">
        <f t="shared" si="2"/>
        <v>0</v>
      </c>
      <c r="L201" s="34">
        <f t="shared" si="5"/>
        <v>0</v>
      </c>
      <c r="M201" s="27">
        <f t="shared" si="6"/>
        <v>0</v>
      </c>
      <c r="N201" s="27">
        <f t="shared" si="3"/>
        <v>0</v>
      </c>
      <c r="O201" s="28">
        <f t="shared" si="4"/>
        <v>0</v>
      </c>
    </row>
    <row r="202" spans="1:15" ht="77.25" customHeight="1" x14ac:dyDescent="0.25">
      <c r="A202" s="29">
        <v>183</v>
      </c>
      <c r="B202" s="36" t="s">
        <v>228</v>
      </c>
      <c r="C202" s="30"/>
      <c r="D202" s="38">
        <v>1</v>
      </c>
      <c r="E202" s="31" t="s">
        <v>43</v>
      </c>
      <c r="F202" s="32"/>
      <c r="G202" s="33">
        <v>0</v>
      </c>
      <c r="H202" s="34">
        <f t="shared" si="0"/>
        <v>0</v>
      </c>
      <c r="I202" s="33">
        <v>0</v>
      </c>
      <c r="J202" s="34">
        <f t="shared" si="1"/>
        <v>0</v>
      </c>
      <c r="K202" s="34">
        <f t="shared" si="2"/>
        <v>0</v>
      </c>
      <c r="L202" s="34">
        <f t="shared" si="5"/>
        <v>0</v>
      </c>
      <c r="M202" s="27">
        <f t="shared" si="6"/>
        <v>0</v>
      </c>
      <c r="N202" s="27">
        <f t="shared" si="3"/>
        <v>0</v>
      </c>
      <c r="O202" s="28">
        <f t="shared" si="4"/>
        <v>0</v>
      </c>
    </row>
    <row r="203" spans="1:15" ht="77.25" customHeight="1" x14ac:dyDescent="0.25">
      <c r="A203" s="29">
        <v>184</v>
      </c>
      <c r="B203" s="36" t="s">
        <v>229</v>
      </c>
      <c r="C203" s="30"/>
      <c r="D203" s="38">
        <v>1</v>
      </c>
      <c r="E203" s="31" t="s">
        <v>43</v>
      </c>
      <c r="F203" s="32"/>
      <c r="G203" s="33">
        <v>0</v>
      </c>
      <c r="H203" s="34">
        <f t="shared" si="0"/>
        <v>0</v>
      </c>
      <c r="I203" s="33">
        <v>0</v>
      </c>
      <c r="J203" s="34">
        <f t="shared" si="1"/>
        <v>0</v>
      </c>
      <c r="K203" s="34">
        <f t="shared" si="2"/>
        <v>0</v>
      </c>
      <c r="L203" s="34">
        <f t="shared" si="5"/>
        <v>0</v>
      </c>
      <c r="M203" s="27">
        <f t="shared" si="6"/>
        <v>0</v>
      </c>
      <c r="N203" s="27">
        <f t="shared" si="3"/>
        <v>0</v>
      </c>
      <c r="O203" s="28">
        <f t="shared" si="4"/>
        <v>0</v>
      </c>
    </row>
    <row r="204" spans="1:15" ht="76.5" customHeight="1" x14ac:dyDescent="0.25">
      <c r="A204" s="29">
        <v>185</v>
      </c>
      <c r="B204" s="36" t="s">
        <v>230</v>
      </c>
      <c r="C204" s="30"/>
      <c r="D204" s="38">
        <v>1</v>
      </c>
      <c r="E204" s="31" t="s">
        <v>43</v>
      </c>
      <c r="F204" s="32"/>
      <c r="G204" s="33">
        <v>0</v>
      </c>
      <c r="H204" s="34">
        <f t="shared" si="0"/>
        <v>0</v>
      </c>
      <c r="I204" s="33">
        <v>0</v>
      </c>
      <c r="J204" s="34">
        <f t="shared" si="1"/>
        <v>0</v>
      </c>
      <c r="K204" s="34">
        <f t="shared" si="2"/>
        <v>0</v>
      </c>
      <c r="L204" s="34">
        <f t="shared" si="5"/>
        <v>0</v>
      </c>
      <c r="M204" s="27">
        <f t="shared" si="6"/>
        <v>0</v>
      </c>
      <c r="N204" s="27">
        <f t="shared" si="3"/>
        <v>0</v>
      </c>
      <c r="O204" s="28">
        <f t="shared" si="4"/>
        <v>0</v>
      </c>
    </row>
    <row r="205" spans="1:15" ht="75.75" customHeight="1" x14ac:dyDescent="0.25">
      <c r="A205" s="29">
        <v>186</v>
      </c>
      <c r="B205" s="36" t="s">
        <v>231</v>
      </c>
      <c r="C205" s="30"/>
      <c r="D205" s="38">
        <v>1</v>
      </c>
      <c r="E205" s="31" t="s">
        <v>43</v>
      </c>
      <c r="F205" s="32"/>
      <c r="G205" s="33">
        <v>0</v>
      </c>
      <c r="H205" s="34">
        <f t="shared" si="0"/>
        <v>0</v>
      </c>
      <c r="I205" s="33">
        <v>0</v>
      </c>
      <c r="J205" s="34">
        <f t="shared" si="1"/>
        <v>0</v>
      </c>
      <c r="K205" s="34">
        <f t="shared" si="2"/>
        <v>0</v>
      </c>
      <c r="L205" s="34">
        <f t="shared" si="5"/>
        <v>0</v>
      </c>
      <c r="M205" s="27">
        <f t="shared" si="6"/>
        <v>0</v>
      </c>
      <c r="N205" s="27">
        <f t="shared" si="3"/>
        <v>0</v>
      </c>
      <c r="O205" s="28">
        <f t="shared" si="4"/>
        <v>0</v>
      </c>
    </row>
    <row r="206" spans="1:15" ht="78" customHeight="1" x14ac:dyDescent="0.25">
      <c r="A206" s="29">
        <v>187</v>
      </c>
      <c r="B206" s="36" t="s">
        <v>232</v>
      </c>
      <c r="C206" s="30"/>
      <c r="D206" s="38">
        <v>1</v>
      </c>
      <c r="E206" s="31" t="s">
        <v>43</v>
      </c>
      <c r="F206" s="32"/>
      <c r="G206" s="33">
        <v>0</v>
      </c>
      <c r="H206" s="34">
        <f t="shared" si="0"/>
        <v>0</v>
      </c>
      <c r="I206" s="33">
        <v>0</v>
      </c>
      <c r="J206" s="34">
        <f t="shared" si="1"/>
        <v>0</v>
      </c>
      <c r="K206" s="34">
        <f t="shared" si="2"/>
        <v>0</v>
      </c>
      <c r="L206" s="34">
        <f t="shared" si="5"/>
        <v>0</v>
      </c>
      <c r="M206" s="27">
        <f t="shared" si="6"/>
        <v>0</v>
      </c>
      <c r="N206" s="27">
        <f t="shared" si="3"/>
        <v>0</v>
      </c>
      <c r="O206" s="28">
        <f t="shared" si="4"/>
        <v>0</v>
      </c>
    </row>
    <row r="207" spans="1:15" ht="75" customHeight="1" x14ac:dyDescent="0.25">
      <c r="A207" s="29">
        <v>188</v>
      </c>
      <c r="B207" s="36" t="s">
        <v>233</v>
      </c>
      <c r="C207" s="30"/>
      <c r="D207" s="38">
        <v>1</v>
      </c>
      <c r="E207" s="31" t="s">
        <v>43</v>
      </c>
      <c r="F207" s="32"/>
      <c r="G207" s="33">
        <v>0</v>
      </c>
      <c r="H207" s="34">
        <f t="shared" si="0"/>
        <v>0</v>
      </c>
      <c r="I207" s="33">
        <v>0</v>
      </c>
      <c r="J207" s="34">
        <f t="shared" si="1"/>
        <v>0</v>
      </c>
      <c r="K207" s="34">
        <f t="shared" si="2"/>
        <v>0</v>
      </c>
      <c r="L207" s="34">
        <f t="shared" si="5"/>
        <v>0</v>
      </c>
      <c r="M207" s="27">
        <f t="shared" si="6"/>
        <v>0</v>
      </c>
      <c r="N207" s="27">
        <f t="shared" si="3"/>
        <v>0</v>
      </c>
      <c r="O207" s="28">
        <f t="shared" si="4"/>
        <v>0</v>
      </c>
    </row>
    <row r="208" spans="1:15" ht="77.25" customHeight="1" x14ac:dyDescent="0.25">
      <c r="A208" s="29">
        <v>189</v>
      </c>
      <c r="B208" s="36" t="s">
        <v>234</v>
      </c>
      <c r="C208" s="30"/>
      <c r="D208" s="38">
        <v>1</v>
      </c>
      <c r="E208" s="31" t="s">
        <v>43</v>
      </c>
      <c r="F208" s="32"/>
      <c r="G208" s="33">
        <v>0</v>
      </c>
      <c r="H208" s="34">
        <f t="shared" si="0"/>
        <v>0</v>
      </c>
      <c r="I208" s="33">
        <v>0</v>
      </c>
      <c r="J208" s="34">
        <f t="shared" si="1"/>
        <v>0</v>
      </c>
      <c r="K208" s="34">
        <f t="shared" si="2"/>
        <v>0</v>
      </c>
      <c r="L208" s="34">
        <f t="shared" si="5"/>
        <v>0</v>
      </c>
      <c r="M208" s="27">
        <f t="shared" si="6"/>
        <v>0</v>
      </c>
      <c r="N208" s="27">
        <f t="shared" si="3"/>
        <v>0</v>
      </c>
      <c r="O208" s="28">
        <f t="shared" si="4"/>
        <v>0</v>
      </c>
    </row>
    <row r="209" spans="1:15" ht="76.5" customHeight="1" x14ac:dyDescent="0.25">
      <c r="A209" s="29">
        <v>190</v>
      </c>
      <c r="B209" s="36" t="s">
        <v>235</v>
      </c>
      <c r="C209" s="30"/>
      <c r="D209" s="38">
        <v>1</v>
      </c>
      <c r="E209" s="31" t="s">
        <v>43</v>
      </c>
      <c r="F209" s="32"/>
      <c r="G209" s="33">
        <v>0</v>
      </c>
      <c r="H209" s="34">
        <f t="shared" si="0"/>
        <v>0</v>
      </c>
      <c r="I209" s="33">
        <v>0</v>
      </c>
      <c r="J209" s="34">
        <f t="shared" si="1"/>
        <v>0</v>
      </c>
      <c r="K209" s="34">
        <f t="shared" si="2"/>
        <v>0</v>
      </c>
      <c r="L209" s="34">
        <f t="shared" si="5"/>
        <v>0</v>
      </c>
      <c r="M209" s="27">
        <f t="shared" si="6"/>
        <v>0</v>
      </c>
      <c r="N209" s="27">
        <f t="shared" si="3"/>
        <v>0</v>
      </c>
      <c r="O209" s="28">
        <f t="shared" si="4"/>
        <v>0</v>
      </c>
    </row>
    <row r="210" spans="1:15" ht="123.75" customHeight="1" x14ac:dyDescent="0.25">
      <c r="A210" s="29">
        <v>191</v>
      </c>
      <c r="B210" s="36" t="s">
        <v>236</v>
      </c>
      <c r="C210" s="37"/>
      <c r="D210" s="38">
        <v>1</v>
      </c>
      <c r="E210" s="31" t="s">
        <v>44</v>
      </c>
      <c r="F210" s="39">
        <v>71260504</v>
      </c>
      <c r="G210" s="40">
        <v>0.19</v>
      </c>
      <c r="H210" s="34">
        <f t="shared" si="0"/>
        <v>13539496</v>
      </c>
      <c r="I210" s="40">
        <v>0</v>
      </c>
      <c r="J210" s="34">
        <f t="shared" si="1"/>
        <v>0</v>
      </c>
      <c r="K210" s="34">
        <f t="shared" si="2"/>
        <v>84800000</v>
      </c>
      <c r="L210" s="34">
        <f t="shared" si="5"/>
        <v>71260504</v>
      </c>
      <c r="M210" s="27">
        <f t="shared" si="6"/>
        <v>13539496</v>
      </c>
      <c r="N210" s="27">
        <f t="shared" si="3"/>
        <v>0</v>
      </c>
      <c r="O210" s="28">
        <f t="shared" si="4"/>
        <v>84800000</v>
      </c>
    </row>
    <row r="211" spans="1:15" s="20" customFormat="1" ht="42" customHeight="1" x14ac:dyDescent="0.2">
      <c r="A211" s="35"/>
      <c r="B211" s="79"/>
      <c r="C211" s="79"/>
      <c r="D211" s="79"/>
      <c r="E211" s="79"/>
      <c r="F211" s="79"/>
      <c r="G211" s="79"/>
      <c r="H211" s="79"/>
      <c r="I211" s="79"/>
      <c r="J211" s="79"/>
      <c r="K211" s="79"/>
      <c r="L211" s="79"/>
      <c r="M211" s="65" t="s">
        <v>34</v>
      </c>
      <c r="N211" s="65"/>
      <c r="O211" s="23">
        <f>SUMIF(G:G,0%,L:L)</f>
        <v>0</v>
      </c>
    </row>
    <row r="212" spans="1:15" s="20" customFormat="1" ht="39" customHeight="1" thickBot="1" x14ac:dyDescent="0.25">
      <c r="A212" s="71" t="s">
        <v>23</v>
      </c>
      <c r="B212" s="72"/>
      <c r="C212" s="72"/>
      <c r="D212" s="72"/>
      <c r="E212" s="72"/>
      <c r="F212" s="72"/>
      <c r="G212" s="72"/>
      <c r="H212" s="72"/>
      <c r="I212" s="72"/>
      <c r="J212" s="72"/>
      <c r="K212" s="72"/>
      <c r="L212" s="72"/>
      <c r="M212" s="66" t="s">
        <v>9</v>
      </c>
      <c r="N212" s="66"/>
      <c r="O212" s="2">
        <f>SUMIF(G:G,5%,L:L)</f>
        <v>0</v>
      </c>
    </row>
    <row r="213" spans="1:15" s="20" customFormat="1" ht="30" customHeight="1" x14ac:dyDescent="0.2">
      <c r="A213" s="67" t="s">
        <v>41</v>
      </c>
      <c r="B213" s="68"/>
      <c r="C213" s="68"/>
      <c r="D213" s="68"/>
      <c r="E213" s="68"/>
      <c r="F213" s="68"/>
      <c r="G213" s="68"/>
      <c r="H213" s="68"/>
      <c r="I213" s="68"/>
      <c r="J213" s="68"/>
      <c r="K213" s="68"/>
      <c r="L213" s="69"/>
      <c r="M213" s="66" t="s">
        <v>10</v>
      </c>
      <c r="N213" s="66"/>
      <c r="O213" s="2">
        <f>SUMIF(G:G,19%,L:L)</f>
        <v>71260504</v>
      </c>
    </row>
    <row r="214" spans="1:15" s="20" customFormat="1" ht="30" customHeight="1" x14ac:dyDescent="0.2">
      <c r="A214" s="70"/>
      <c r="B214" s="70"/>
      <c r="C214" s="70"/>
      <c r="D214" s="70"/>
      <c r="E214" s="70"/>
      <c r="F214" s="70"/>
      <c r="G214" s="70"/>
      <c r="H214" s="70"/>
      <c r="I214" s="70"/>
      <c r="J214" s="70"/>
      <c r="K214" s="70"/>
      <c r="L214" s="70"/>
      <c r="M214" s="43" t="s">
        <v>6</v>
      </c>
      <c r="N214" s="44"/>
      <c r="O214" s="3">
        <f>SUM(O211:O213)</f>
        <v>71260504</v>
      </c>
    </row>
    <row r="215" spans="1:15" s="20" customFormat="1" ht="30" customHeight="1" x14ac:dyDescent="0.2">
      <c r="A215" s="70"/>
      <c r="B215" s="70"/>
      <c r="C215" s="70"/>
      <c r="D215" s="70"/>
      <c r="E215" s="70"/>
      <c r="F215" s="70"/>
      <c r="G215" s="70"/>
      <c r="H215" s="70"/>
      <c r="I215" s="70"/>
      <c r="J215" s="70"/>
      <c r="K215" s="70"/>
      <c r="L215" s="70"/>
      <c r="M215" s="50" t="s">
        <v>11</v>
      </c>
      <c r="N215" s="51"/>
      <c r="O215" s="4">
        <f>ROUND(O212*5%,0)</f>
        <v>0</v>
      </c>
    </row>
    <row r="216" spans="1:15" s="20" customFormat="1" ht="30" customHeight="1" x14ac:dyDescent="0.2">
      <c r="A216" s="70"/>
      <c r="B216" s="70"/>
      <c r="C216" s="70"/>
      <c r="D216" s="70"/>
      <c r="E216" s="70"/>
      <c r="F216" s="70"/>
      <c r="G216" s="70"/>
      <c r="H216" s="70"/>
      <c r="I216" s="70"/>
      <c r="J216" s="70"/>
      <c r="K216" s="70"/>
      <c r="L216" s="70"/>
      <c r="M216" s="50" t="s">
        <v>12</v>
      </c>
      <c r="N216" s="51"/>
      <c r="O216" s="2">
        <f>ROUND(O213*19%,0)</f>
        <v>13539496</v>
      </c>
    </row>
    <row r="217" spans="1:15" s="20" customFormat="1" ht="30" customHeight="1" x14ac:dyDescent="0.2">
      <c r="A217" s="70"/>
      <c r="B217" s="70"/>
      <c r="C217" s="70"/>
      <c r="D217" s="70"/>
      <c r="E217" s="70"/>
      <c r="F217" s="70"/>
      <c r="G217" s="70"/>
      <c r="H217" s="70"/>
      <c r="I217" s="70"/>
      <c r="J217" s="70"/>
      <c r="K217" s="70"/>
      <c r="L217" s="70"/>
      <c r="M217" s="43" t="s">
        <v>13</v>
      </c>
      <c r="N217" s="44"/>
      <c r="O217" s="3">
        <f>SUM(O215:O216)</f>
        <v>13539496</v>
      </c>
    </row>
    <row r="218" spans="1:15" s="20" customFormat="1" ht="30" customHeight="1" x14ac:dyDescent="0.2">
      <c r="A218" s="70"/>
      <c r="B218" s="70"/>
      <c r="C218" s="70"/>
      <c r="D218" s="70"/>
      <c r="E218" s="70"/>
      <c r="F218" s="70"/>
      <c r="G218" s="70"/>
      <c r="H218" s="70"/>
      <c r="I218" s="70"/>
      <c r="J218" s="70"/>
      <c r="K218" s="70"/>
      <c r="L218" s="70"/>
      <c r="M218" s="47" t="s">
        <v>32</v>
      </c>
      <c r="N218" s="48"/>
      <c r="O218" s="2">
        <f>SUMIF(I:I,8%,N:N)</f>
        <v>0</v>
      </c>
    </row>
    <row r="219" spans="1:15" s="20" customFormat="1" ht="37.5" customHeight="1" x14ac:dyDescent="0.2">
      <c r="A219" s="70"/>
      <c r="B219" s="70"/>
      <c r="C219" s="70"/>
      <c r="D219" s="70"/>
      <c r="E219" s="70"/>
      <c r="F219" s="70"/>
      <c r="G219" s="70"/>
      <c r="H219" s="70"/>
      <c r="I219" s="70"/>
      <c r="J219" s="70"/>
      <c r="K219" s="70"/>
      <c r="L219" s="70"/>
      <c r="M219" s="45" t="s">
        <v>31</v>
      </c>
      <c r="N219" s="46"/>
      <c r="O219" s="3">
        <f>SUM(O218)</f>
        <v>0</v>
      </c>
    </row>
    <row r="220" spans="1:15" s="20" customFormat="1" ht="48" customHeight="1" x14ac:dyDescent="0.2">
      <c r="A220" s="70"/>
      <c r="B220" s="70"/>
      <c r="C220" s="70"/>
      <c r="D220" s="70"/>
      <c r="E220" s="70"/>
      <c r="F220" s="70"/>
      <c r="G220" s="70"/>
      <c r="H220" s="70"/>
      <c r="I220" s="70"/>
      <c r="J220" s="70"/>
      <c r="K220" s="70"/>
      <c r="L220" s="70"/>
      <c r="M220" s="45" t="s">
        <v>14</v>
      </c>
      <c r="N220" s="46"/>
      <c r="O220" s="3">
        <f>+O214+O217+O219</f>
        <v>84800000</v>
      </c>
    </row>
    <row r="224" spans="1:15" x14ac:dyDescent="0.25">
      <c r="B224" s="77"/>
      <c r="C224" s="77"/>
    </row>
    <row r="225" spans="1:3" ht="15.75" thickBot="1" x14ac:dyDescent="0.3">
      <c r="B225" s="78"/>
      <c r="C225" s="78"/>
    </row>
    <row r="226" spans="1:3" x14ac:dyDescent="0.25">
      <c r="B226" s="74" t="s">
        <v>19</v>
      </c>
      <c r="C226" s="74"/>
    </row>
    <row r="228" spans="1:3" x14ac:dyDescent="0.25">
      <c r="A228" s="21" t="s">
        <v>42</v>
      </c>
    </row>
  </sheetData>
  <sheetProtection algorithmName="SHA-512" hashValue="83ZeGwplfXS12D54xfsluAIHjpEDXLXwHNM3l/Fxu5S2wg7sLHHQOezQPyX3z4/j7rwr3Dq/QY59dLOmuNVMxA==" saltValue="XABTo2SPnmFQUc0gwnIMLQ==" spinCount="100000" sheet="1" selectLockedCells="1"/>
  <mergeCells count="30">
    <mergeCell ref="A213:L220"/>
    <mergeCell ref="A212:L212"/>
    <mergeCell ref="A10:B10"/>
    <mergeCell ref="B226:C226"/>
    <mergeCell ref="D14:G14"/>
    <mergeCell ref="D16:G16"/>
    <mergeCell ref="F10:G10"/>
    <mergeCell ref="B224:C225"/>
    <mergeCell ref="B211:L211"/>
    <mergeCell ref="A2:A5"/>
    <mergeCell ref="D12:G12"/>
    <mergeCell ref="A12:B16"/>
    <mergeCell ref="B2:M2"/>
    <mergeCell ref="B3:M3"/>
    <mergeCell ref="B4:M5"/>
    <mergeCell ref="M10:N10"/>
    <mergeCell ref="M217:N217"/>
    <mergeCell ref="M220:N220"/>
    <mergeCell ref="M218:N218"/>
    <mergeCell ref="M219:N219"/>
    <mergeCell ref="N2:O2"/>
    <mergeCell ref="N3:O3"/>
    <mergeCell ref="N4:O4"/>
    <mergeCell ref="N5:O5"/>
    <mergeCell ref="M216:N216"/>
    <mergeCell ref="M211:N211"/>
    <mergeCell ref="M212:N212"/>
    <mergeCell ref="M213:N213"/>
    <mergeCell ref="M214:N214"/>
    <mergeCell ref="M215:N215"/>
  </mergeCells>
  <dataValidations count="1">
    <dataValidation type="whole" allowBlank="1" showInputMessage="1" showErrorMessage="1" sqref="F20:F21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G20:G210</xm:sqref>
        </x14:dataValidation>
        <x14:dataValidation type="list" allowBlank="1" showInputMessage="1" showErrorMessage="1" xr:uid="{00000000-0002-0000-0000-000002000000}">
          <x14:formula1>
            <xm:f>Hoja2!$F$7:$F$8</xm:f>
          </x14:formula1>
          <xm:sqref>I20:I210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www.w3.org/XML/1998/namespace"/>
    <ds:schemaRef ds:uri="http://purl.org/dc/elements/1.1/"/>
    <ds:schemaRef ds:uri="http://schemas.microsoft.com/office/2006/documentManagement/types"/>
    <ds:schemaRef ds:uri="http://schemas.openxmlformats.org/package/2006/metadata/core-properties"/>
    <ds:schemaRef ds:uri="632c1e4e-69c6-4d1f-81a1-009441d464e5"/>
    <ds:schemaRef ds:uri="http://schemas.microsoft.com/office/infopath/2007/PartnerControls"/>
    <ds:schemaRef ds:uri="http://purl.org/dc/dcmitype/"/>
    <ds:schemaRef ds:uri="39f7a895-868e-4739-ab10-589c64175fbd"/>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Diana Maria Castaño Bachiller</cp:lastModifiedBy>
  <cp:lastPrinted>2022-01-27T18:55:46Z</cp:lastPrinted>
  <dcterms:created xsi:type="dcterms:W3CDTF">2017-04-28T13:22:52Z</dcterms:created>
  <dcterms:modified xsi:type="dcterms:W3CDTF">2023-11-15T15:12:41Z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