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https://mailunicundiedu-my.sharepoint.com/personal/asesorjuridicocompras1_ucundinamarca_edu_co/Documents/GESTION CONTRACTUAL 2023/1. F-CD-321 Obra laboratorio molecular/PUBLICACION/"/>
    </mc:Choice>
  </mc:AlternateContent>
  <xr:revisionPtr revIDLastSave="7" documentId="13_ncr:1_{ADE91BDC-1433-4318-926E-BF429DD5B2AC}" xr6:coauthVersionLast="47" xr6:coauthVersionMax="47" xr10:uidLastSave="{18E59939-41E7-4B94-A715-62C6E42CAEA6}"/>
  <bookViews>
    <workbookView xWindow="-120" yWindow="-120" windowWidth="29040" windowHeight="15720" xr2:uid="{00000000-000D-0000-FFFF-FFFF00000000}"/>
  </bookViews>
  <sheets>
    <sheet name="Hoja1" sheetId="1" r:id="rId1"/>
    <sheet name="Hoja2" sheetId="2" state="hidden" r:id="rId2"/>
  </sheets>
  <definedNames>
    <definedName name="_xlnm.Print_Area" localSheetId="0">Hoja1!$A$1:$J$97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0" i="1" l="1"/>
  <c r="J79" i="1"/>
  <c r="J80" i="1"/>
  <c r="J63" i="1" l="1"/>
  <c r="J62" i="1"/>
  <c r="J61" i="1"/>
  <c r="J60" i="1"/>
  <c r="J45" i="1"/>
  <c r="J44" i="1"/>
  <c r="J43" i="1"/>
  <c r="J42" i="1"/>
  <c r="J41" i="1"/>
  <c r="J82" i="1"/>
  <c r="J78" i="1"/>
  <c r="J77" i="1"/>
  <c r="J76" i="1"/>
  <c r="J74" i="1"/>
  <c r="J72" i="1"/>
  <c r="J71" i="1"/>
  <c r="J70" i="1"/>
  <c r="J83" i="1"/>
  <c r="J67" i="1"/>
  <c r="J64" i="1"/>
  <c r="J59" i="1"/>
  <c r="J58" i="1"/>
  <c r="J56" i="1"/>
  <c r="J55" i="1"/>
  <c r="J54" i="1"/>
  <c r="J52" i="1"/>
  <c r="J51" i="1"/>
  <c r="J50" i="1"/>
  <c r="J69" i="1"/>
  <c r="J27" i="1"/>
  <c r="J26" i="1"/>
  <c r="J25" i="1"/>
  <c r="J24" i="1"/>
  <c r="J23" i="1"/>
  <c r="J22" i="1"/>
  <c r="J21" i="1"/>
  <c r="J31" i="1"/>
  <c r="J29" i="1"/>
  <c r="J33" i="1"/>
  <c r="J35" i="1"/>
  <c r="J36" i="1"/>
  <c r="J37" i="1"/>
  <c r="J38" i="1"/>
  <c r="J39" i="1"/>
  <c r="J40" i="1"/>
  <c r="J46" i="1"/>
  <c r="J47" i="1"/>
  <c r="J32" i="1"/>
  <c r="J49" i="1" l="1"/>
  <c r="J66" i="1"/>
  <c r="J84" i="1" l="1"/>
  <c r="J87" i="1" s="1"/>
  <c r="J89" i="1" s="1"/>
  <c r="J85" i="1" l="1"/>
  <c r="J86" i="1"/>
  <c r="J88" i="1" l="1"/>
  <c r="J90" i="1" s="1"/>
</calcChain>
</file>

<file path=xl/sharedStrings.xml><?xml version="1.0" encoding="utf-8"?>
<sst xmlns="http://schemas.openxmlformats.org/spreadsheetml/2006/main" count="154" uniqueCount="103">
  <si>
    <t>MACROPROCESO DE APOYO</t>
  </si>
  <si>
    <t>CÓDIGO: ABSr126</t>
  </si>
  <si>
    <t xml:space="preserve">PROCESO GESTIÓN BIENES Y SERVICIOS </t>
  </si>
  <si>
    <t>COTIZACIÓN PARA PROCESOS DE OBRA</t>
  </si>
  <si>
    <t>PÁGINA: 1 de 1</t>
  </si>
  <si>
    <r>
      <rPr>
        <b/>
        <sz val="11"/>
        <color theme="1"/>
        <rFont val="Arial"/>
        <family val="2"/>
      </rPr>
      <t xml:space="preserve">FECHA DE ELABORACIÓN:   </t>
    </r>
    <r>
      <rPr>
        <sz val="11"/>
        <color theme="1"/>
        <rFont val="Arial"/>
        <family val="2"/>
      </rPr>
      <t xml:space="preserve">  </t>
    </r>
    <r>
      <rPr>
        <sz val="11"/>
        <color theme="0" tint="-0.34998626667073579"/>
        <rFont val="Arial"/>
        <family val="2"/>
      </rPr>
      <t xml:space="preserve"> AÑO   /   MES   /   DÍA</t>
    </r>
  </si>
  <si>
    <t xml:space="preserve">COTIZANTE: </t>
  </si>
  <si>
    <t>NIT. Y/O C.C.</t>
  </si>
  <si>
    <t>TIPO DE CONTRIBUYENTE
 (Seleccione una de las siguientes opciones)</t>
  </si>
  <si>
    <t>PERSONAS NATURALES  NO RESPONSABLES DE IVA</t>
  </si>
  <si>
    <t>PERSONAS NATURALES  RESPONSABLES DE IVA</t>
  </si>
  <si>
    <t>PERSONAS JURÍDICAS</t>
  </si>
  <si>
    <t xml:space="preserve">ÍTEM </t>
  </si>
  <si>
    <t xml:space="preserve">DESCRIPCIÓN - ESPECIFICACIONES TÉCNICAS </t>
  </si>
  <si>
    <t>UNIDAD DE MEDIDA</t>
  </si>
  <si>
    <t xml:space="preserve">CANTIDAD </t>
  </si>
  <si>
    <t>VALOR UNITARIO</t>
  </si>
  <si>
    <t>SUBTOTAL</t>
  </si>
  <si>
    <t>IMPREVISTOS</t>
  </si>
  <si>
    <t>UTILIDAD</t>
  </si>
  <si>
    <t>SUBTOTAL INCLUIDO A.I.U ANTES DE IVA</t>
  </si>
  <si>
    <t xml:space="preserve">IVA </t>
  </si>
  <si>
    <t>TOTAL OFERTA INCLUIDO IVA Y A.I.U.</t>
  </si>
  <si>
    <t xml:space="preserve">FIRMA REPRESENTANTE LEGAL Y/O PERSONA NATURAL </t>
  </si>
  <si>
    <t>IVA</t>
  </si>
  <si>
    <t>VERSIÓN: 2</t>
  </si>
  <si>
    <t>VIGENCIA: 2022-05-31</t>
  </si>
  <si>
    <t>METRO LINEAL</t>
  </si>
  <si>
    <t>METRO CUADRADO</t>
  </si>
  <si>
    <t>UNIDAD</t>
  </si>
  <si>
    <t>PRELIMINARES</t>
  </si>
  <si>
    <t>32.1-41</t>
  </si>
  <si>
    <t>32.1</t>
  </si>
  <si>
    <t xml:space="preserve">NOTA 1: Señor cotizante recuerde que este formato se encuentra formulado y no admite valores con decimales en los precios unitarios. 
NOTA 2: Los productos y servicios ofertados por la persona naturales NO RESPONSABLES DE IVA deberán marcar el porcentaje de IVA tarifa CERO (0). 
NOTA 3: La validez de la cotización no podrá ser Inferior 30 días.                                                                                                                                                                                                                                                                                       EL PROPONENTE junto con la cotización deberá presentar los análisis de precios unitarios (APU) de cada uno de los ítems contenidos en el formato “cotización para procesos de obra”, debe entregarse en el formato Excel, publicado en la solicitud de cotización directa, dentro de la Plantilla No. 1 Análisis de precios unitarios (APU). Se debe presentar diligenciado y firmado por el Representante Legal.
NOTA 4: Recuerde que la forma de pago se debe sujetar a las condiciones establecidas por la Universidad de Cundinamarca para el presente proceso. 
NOTA 5: Verifique el término de ejecución establecido en el ABSr097 y/o Invitación Pública y/o Privada. 
NOTA 6: 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INCUMPLIMIENTO. 
NOTA 7: Señor cotizante recuerde revisar el ABSr097 y/o Invitación Pública y/o Privada en su totalidad al momento de realizar la COTIZACIÓN PARA PROCESOS DE OBRA por la universidad de Cundinamarca.
NOTA 8: Señor cotizante, recuerde que debe adjuntar a la Cotización los Análisis de Precios Unitarios (APU), los cuales deberán estar acordes a la DESCRIPCIÓN - ESPECIFICACIONES TÉCNICAS solicitadas en la presente cotización. 
NOTA 9: Señor cotizante recuerde que es necesario que la Propuesta esté desagregada, especificando el costo unitario de cada ítem. 
NOTA 10: Señor cotizante recuerde que es necesario que el precio del costo directo debe ser igual a la sumatoria de los subtotales de los Ítems de la oferta. 
NOTA 11: Señor cotizante recuerde que el valor total de la oferta es la sumatoria del COSTO DIRECTO + AIU + IVA. 
NOTA 12: No se admiten precios unitarios diferentes para el mismo ítem en caso de encontrase repetidos. 
NOTA 13: El valor de la propuesta incluye todos los costos y gastos que implique la ejecución del contrato en las instalaciones de la Universidad.                                                       NOTA 14: EL PROPONENTE junto con la cotización deberá presentar los análisis de precios unitarios (APU) de cada uno de los ítems contenidos en el formato “cotización para procesos de obra”, debe entregarse en el formato Excel, publicado en la solicitud de cotización directa, dentro de la Plantilla No. 1 Análisis de precios unitarios (APU). Se debe presentar diligenciado y firmado por el Representante Legal.                                                                                                                                                                                            En el caso consorcios y de las uniones temporales deberá ser diligenciada por el Representante Legal del consorcio o unión temporal, cumpliendo con lo indicado en este numeral.
                                                                              </t>
  </si>
  <si>
    <t>ASEO Y VARIOS</t>
  </si>
  <si>
    <t>DEMOLICIÓN GUARDESCOBA</t>
  </si>
  <si>
    <t>DESMONTE DE INSTALACIONES ELECTRICAS EXISTENTES</t>
  </si>
  <si>
    <t>MAMPOSTERIA</t>
  </si>
  <si>
    <t>INSTALACIÓN HIDRÁULICAS Y DE GAS</t>
  </si>
  <si>
    <t>INSTALACIÓN ELÉCTRICA, TELEFÓNICA Y COMUNICACIONES</t>
  </si>
  <si>
    <t>PAÑETES</t>
  </si>
  <si>
    <t>PISOS</t>
  </si>
  <si>
    <t>SUMINISTRO E INSTALACIÓN  DE CABLE DE COBRE 12 AWG, 600 V - THHN/THWN, NEGRO Y BLANCO</t>
  </si>
  <si>
    <t>SUMINISTRO E INSTALACIÓN  DE CABLE DE COBRE DESNUDO 12 AWG, 600 V</t>
  </si>
  <si>
    <t>SUMINISTRO E INSTALACION DE TUBERÍA EMT 3/4" DESCOLGAR</t>
  </si>
  <si>
    <t>SALIDA LUMINARIA EN TECHO EMT 3/4"</t>
  </si>
  <si>
    <t>SALIDA INTERRUPTOR SENCILLO PVC 3/4"</t>
  </si>
  <si>
    <t>PAÑETE 2CM PARA VANO SELLADO</t>
  </si>
  <si>
    <t>ESTUCO PARA VANO SELLADO</t>
  </si>
  <si>
    <t>RESANE DE MUROS</t>
  </si>
  <si>
    <t>ENCHAPES</t>
  </si>
  <si>
    <t>APARATOS SANITARIOS</t>
  </si>
  <si>
    <t>PINTURA</t>
  </si>
  <si>
    <t>ASEO (RETIRO DE ESCOMBROS A BOTADERO CERTIFICADO Y CON DISPOSICIÓN FINAL DE MATERIALES)</t>
  </si>
  <si>
    <t>TRASIEGO</t>
  </si>
  <si>
    <t>DEMOLICIÓN MUROS (ACCESO BAÑO)</t>
  </si>
  <si>
    <t>DESMONTE PUERTAS</t>
  </si>
  <si>
    <t>DESMONTE DE VENTANAS EN CELOSÍA</t>
  </si>
  <si>
    <t>DEMOLICIÓN ENCHAPE DE PISO Y MUROS BAÑO</t>
  </si>
  <si>
    <t>DESMONTE DE APARATOS SANITARIOS</t>
  </si>
  <si>
    <t>DEMOLICIÓN TUBERÍA SANITARIA</t>
  </si>
  <si>
    <t>CAMBIO DE ACCESORIOS 1/2'' PARA PUNTO HIDRÁULICO EN ÁREA DE LAVADO Y ESTERILIZACIÓN</t>
  </si>
  <si>
    <t>SUMINISTRO E INSTALACIÓN DE PUNTO SANITARIO 4''</t>
  </si>
  <si>
    <t>SUMINISTRO E INSTALACIÓN DE PUNTO SANITARIO 2''</t>
  </si>
  <si>
    <t>METRO</t>
  </si>
  <si>
    <t>SUMINISTRO E INSTALACION DE TUBERÍA EMT 1" DESCOLGAR</t>
  </si>
  <si>
    <t>SUMINISTRO E INSTALACION DE CANALETA METÁLICA 12X5 CM</t>
  </si>
  <si>
    <t>SUMINISTRO E INSTALACIÓN DE LUMINARIA DE EMPOTRAR EN TECHO 40W 30X30 cm</t>
  </si>
  <si>
    <t>SALIDA INTERRUPTOR TRIPLE PVC 3/4"</t>
  </si>
  <si>
    <t>RESANE DE PISO POR CAMBIO DE PUNTOS SANITARIOS</t>
  </si>
  <si>
    <t>CARPINTERÍA METÁLICA  Y VENTANERÍA</t>
  </si>
  <si>
    <t>SUMINISTRO E INSTALACIÓN DE PUERTA DE ALUMINIO CON MARCO Y CHAPA DE SEGURIDAD  2,57 x 0,90</t>
  </si>
  <si>
    <t>SUMINISTRO E INSTALACIÓN DE PUERTA DE ACCESO A LABORATORIO DESDE OFICINA DE INGRESO  2,57 x 1,00</t>
  </si>
  <si>
    <t>ADECUACIÓN PUERTA EXISTENTE CAMBIO DE DIRECCIÓN DE APERTURA</t>
  </si>
  <si>
    <t>SUMINISTRO E INSTALACIÓN DE VENTANA 3 FIJOS 1,70 X 0,90 3+3 LAMINADO</t>
  </si>
  <si>
    <t>SUMINISTRO E INSTALACIÓN DE VENTANA 3 FIJOS 1,50 X 0,90 3+3 LAMINADO</t>
  </si>
  <si>
    <t>SUMINISTRO E INSTALACIÓN DE VENTANA 3 FIJOS 1,70 X 1,50 3+3 LAMINADO</t>
  </si>
  <si>
    <t>SUMINISTRO E INSTALACIÓN DE PUERTA CORREDIZA VIDRIO LAMINADO CON FRANJAS ADHESIVAS 2,57 X 1,00</t>
  </si>
  <si>
    <t>SUMINISTRO E INSTALACIÓN DE MEDIACAÑA PVC (INCLUYE BAÑO) INCL. RINCONERAS Y ESQUINERAS</t>
  </si>
  <si>
    <t>CORTE EN PISO PARA MEDIACAÑA</t>
  </si>
  <si>
    <t>SUMINISTRO E INSTALACIÓN DE ENCHAPE DE PISO 20,5X20,5</t>
  </si>
  <si>
    <t>SUMINISTRO E INSTALACIÓN DE ENCHAPE DE MURO 20,5X20,5</t>
  </si>
  <si>
    <t>MESÓN EN GRANITO PULIDO BLANCO POLAR 12MM 0,60 X 1,50 Y CON VANO PARA POCETA Y PIE DE AMIGO METÁLICOS</t>
  </si>
  <si>
    <t>SUMINISTRO E INSTALACIÓN DE POCETA ACERO INOXIDABLE CON GRIFERÍA CUELLO CISNE MONOCONTROL CON MEZCLADOR</t>
  </si>
  <si>
    <t>SUMINISTRO E INSTALACIÓN DE LAVAMANOS PEDESTAL (INCLUYE GRIFERÍA)</t>
  </si>
  <si>
    <t>SUMINISTRO E INSTALACIÓN DE SANITARIO TANQUE (INCLUYE GRIFERÍA)</t>
  </si>
  <si>
    <t>SUMINISTRO E INSTALACIÓN DE CIELORRASO DRYWALL 1/2''</t>
  </si>
  <si>
    <t>SUMINISTRO E INSTALACIÓN DE PINTURA EPÓXICA DE MUROS</t>
  </si>
  <si>
    <t>SUMINISTRO E INSTALACIÓN DE PINTURA EPÓXICA DE CIELORRASOS</t>
  </si>
  <si>
    <t>SUMINISTRO E INSTALACIÓN DE PINTURA VINILICA VANO SELLADO CARA EXPERIOR DE PASILLO</t>
  </si>
  <si>
    <t>SEÑALIZACIÓN DEL LABORATORIO CON PINTURA EPÓXICA PARA TRABAJO PESADO EN LAS DIFERENTES ÀREAS SEGÚN LO SOLICITADO EN LA NORMA 17025.</t>
  </si>
  <si>
    <t>SUMINISTRO E INSTALACIÓN DE PINTURA ESMALTE ACRÍLICA PARA MARCOS DE VENTANERÍA EXISTENTE</t>
  </si>
  <si>
    <t>GLOBAL</t>
  </si>
  <si>
    <t>SUMINISTRO E INSTALACIÓN DE MURO DRYWALL DOBLE CARA 12CM</t>
  </si>
  <si>
    <t>SUMINISTRO E INSTALACION DE INTERRUPTOR ENCHUFABLE 1X20A</t>
  </si>
  <si>
    <t>SUMINISTRO E INSTALACION DE INTERRUPTOR ENCHUFABLE 2X20A</t>
  </si>
  <si>
    <t>SALIDA TOMA CORRIENTE MONÓFASICA DOBLE 2P+T EN CANALETA 12X5 cm</t>
  </si>
  <si>
    <t>SALIDA TOMA CORRIENTE BIFÁSICA 2F+T, PATA TRABADA EN CANALETA 12X5 cm</t>
  </si>
  <si>
    <t>SUMINISTRO E INSTALACIÓN DE DUCHA Y LAVAOJOS DE EMERGENCIA ACERO GALVANIZADO TIPO CL001 KIT ABS O SIMILAR</t>
  </si>
  <si>
    <t>CIELORASOS Y DIVISIONES</t>
  </si>
  <si>
    <t>VIAJE</t>
  </si>
  <si>
    <t>COSTO DIRECTO</t>
  </si>
  <si>
    <t xml:space="preserve">ADMINISTRACION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</si>
</sst>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43" formatCode="_-* #,##0.00_-;\-* #,##0.00_-;_-* &quot;-&quot;??_-;_-@_-"/>
    <numFmt numFmtId="164" formatCode="_-&quot;$&quot;* #,##0.00_-;\-&quot;$&quot;* #,##0.00_-;_-&quot;$&quot;* &quot;-&quot;??_-;_-@_-"/>
  </numFmts>
  <fonts count="16"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10"/>
      <name val="Arial"/>
      <family val="2"/>
    </font>
    <font>
      <b/>
      <sz val="10"/>
      <name val="Arial"/>
      <family val="2"/>
    </font>
    <font>
      <sz val="11"/>
      <color theme="0" tint="-0.34998626667073579"/>
      <name val="Arial"/>
      <family val="2"/>
    </font>
    <font>
      <b/>
      <sz val="11"/>
      <name val="Arial"/>
      <family val="2"/>
    </font>
    <font>
      <b/>
      <sz val="10"/>
      <color rgb="FF000000"/>
      <name val="Arial"/>
      <family val="2"/>
    </font>
    <font>
      <sz val="8"/>
      <name val="Calibri"/>
      <family val="2"/>
      <scheme val="minor"/>
    </font>
    <font>
      <sz val="11"/>
      <name val="Arial"/>
      <family val="2"/>
    </font>
  </fonts>
  <fills count="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theme="0" tint="-0.249977111117893"/>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rgb="FF000000"/>
      </top>
      <bottom style="thin">
        <color rgb="FF000000"/>
      </bottom>
      <diagonal/>
    </border>
    <border>
      <left/>
      <right/>
      <top style="thin">
        <color rgb="FF000000"/>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rgb="FF000000"/>
      </right>
      <top style="thin">
        <color indexed="64"/>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style="thin">
        <color rgb="FF000000"/>
      </left>
      <right/>
      <top style="thin">
        <color rgb="FF000000"/>
      </top>
      <bottom style="thin">
        <color rgb="FF000000"/>
      </bottom>
      <diagonal/>
    </border>
    <border>
      <left style="thin">
        <color rgb="FF000000"/>
      </left>
      <right style="thin">
        <color indexed="64"/>
      </right>
      <top style="thin">
        <color indexed="64"/>
      </top>
      <bottom style="thin">
        <color rgb="FF000000"/>
      </bottom>
      <diagonal/>
    </border>
  </borders>
  <cellStyleXfs count="17">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9" fillId="0" borderId="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99">
    <xf numFmtId="0" fontId="0" fillId="0" borderId="0" xfId="0"/>
    <xf numFmtId="9" fontId="0" fillId="0" borderId="0" xfId="1" applyFont="1"/>
    <xf numFmtId="0" fontId="0" fillId="0" borderId="0" xfId="0" applyAlignment="1">
      <alignment vertical="center"/>
    </xf>
    <xf numFmtId="9" fontId="0" fillId="0" borderId="1" xfId="1" applyFont="1" applyBorder="1"/>
    <xf numFmtId="0" fontId="1" fillId="2" borderId="1" xfId="0" applyFont="1" applyFill="1" applyBorder="1" applyAlignment="1" applyProtection="1">
      <alignment horizontal="center" vertical="center" wrapText="1"/>
      <protection locked="0"/>
    </xf>
    <xf numFmtId="9" fontId="6" fillId="0" borderId="1" xfId="1" applyFont="1" applyBorder="1" applyAlignment="1" applyProtection="1">
      <alignment horizontal="center" vertical="center" wrapText="1"/>
      <protection locked="0"/>
    </xf>
    <xf numFmtId="9" fontId="6" fillId="0" borderId="1" xfId="1" applyFont="1" applyBorder="1" applyAlignment="1" applyProtection="1">
      <alignment horizontal="center" vertical="center"/>
      <protection locked="0"/>
    </xf>
    <xf numFmtId="0" fontId="1" fillId="2" borderId="0" xfId="0" applyFont="1" applyFill="1" applyProtection="1">
      <protection locked="0"/>
    </xf>
    <xf numFmtId="0" fontId="1" fillId="2" borderId="0" xfId="0" applyFont="1" applyFill="1" applyAlignment="1" applyProtection="1">
      <alignment horizontal="center" vertical="center"/>
      <protection locked="0"/>
    </xf>
    <xf numFmtId="0" fontId="1" fillId="2" borderId="0" xfId="0" applyFont="1" applyFill="1" applyAlignment="1" applyProtection="1">
      <alignment vertical="center"/>
      <protection locked="0"/>
    </xf>
    <xf numFmtId="0" fontId="0" fillId="2" borderId="0" xfId="0" applyFill="1" applyProtection="1">
      <protection locked="0"/>
    </xf>
    <xf numFmtId="0" fontId="0" fillId="2" borderId="0" xfId="0" applyFill="1" applyAlignment="1" applyProtection="1">
      <alignment horizontal="center" vertical="center"/>
      <protection locked="0"/>
    </xf>
    <xf numFmtId="0" fontId="0" fillId="2" borderId="0" xfId="0" applyFill="1" applyAlignment="1" applyProtection="1">
      <alignment vertical="center"/>
      <protection locked="0"/>
    </xf>
    <xf numFmtId="0" fontId="3" fillId="0" borderId="0" xfId="0" applyFont="1" applyAlignment="1" applyProtection="1">
      <alignment vertical="center"/>
      <protection locked="0"/>
    </xf>
    <xf numFmtId="0" fontId="9" fillId="0" borderId="1" xfId="0" applyFont="1" applyBorder="1" applyAlignment="1" applyProtection="1">
      <alignment horizontal="center" vertical="center" wrapText="1"/>
      <protection hidden="1"/>
    </xf>
    <xf numFmtId="43" fontId="0" fillId="2" borderId="0" xfId="0" applyNumberFormat="1" applyFill="1" applyProtection="1">
      <protection locked="0"/>
    </xf>
    <xf numFmtId="0" fontId="1" fillId="2" borderId="0" xfId="0" applyFont="1" applyFill="1" applyAlignment="1" applyProtection="1">
      <alignment horizontal="center"/>
      <protection locked="0"/>
    </xf>
    <xf numFmtId="0" fontId="3" fillId="2" borderId="0" xfId="0" applyFont="1" applyFill="1" applyProtection="1">
      <protection locked="0"/>
    </xf>
    <xf numFmtId="0" fontId="3" fillId="2" borderId="0" xfId="0" applyFont="1" applyFill="1" applyAlignment="1" applyProtection="1">
      <alignment horizontal="left"/>
      <protection locked="0"/>
    </xf>
    <xf numFmtId="0" fontId="6" fillId="2" borderId="0" xfId="0" applyFont="1" applyFill="1" applyAlignment="1" applyProtection="1">
      <alignment horizontal="left"/>
      <protection locked="0"/>
    </xf>
    <xf numFmtId="0" fontId="6" fillId="2" borderId="0" xfId="0" applyFont="1" applyFill="1" applyAlignment="1" applyProtection="1">
      <alignment horizontal="center" vertical="center"/>
      <protection locked="0"/>
    </xf>
    <xf numFmtId="0" fontId="8" fillId="2" borderId="0" xfId="0" applyFont="1" applyFill="1" applyAlignment="1" applyProtection="1">
      <alignment horizontal="left"/>
      <protection locked="0"/>
    </xf>
    <xf numFmtId="0" fontId="1" fillId="2" borderId="0" xfId="0" applyFont="1" applyFill="1" applyAlignment="1" applyProtection="1">
      <alignment horizontal="left"/>
      <protection locked="0"/>
    </xf>
    <xf numFmtId="0" fontId="3" fillId="2" borderId="0" xfId="0" applyFont="1" applyFill="1" applyAlignment="1" applyProtection="1">
      <alignment horizontal="center" vertical="center"/>
      <protection locked="0"/>
    </xf>
    <xf numFmtId="0" fontId="1" fillId="2" borderId="0" xfId="0" applyFont="1" applyFill="1" applyAlignment="1" applyProtection="1">
      <alignment horizontal="center" vertical="center" wrapText="1"/>
      <protection locked="0"/>
    </xf>
    <xf numFmtId="0" fontId="0" fillId="2" borderId="0" xfId="0" applyFill="1" applyAlignment="1" applyProtection="1">
      <alignment vertical="center" wrapText="1"/>
      <protection locked="0"/>
    </xf>
    <xf numFmtId="0" fontId="8" fillId="2" borderId="1" xfId="0" applyFont="1" applyFill="1" applyBorder="1" applyAlignment="1" applyProtection="1">
      <alignment horizontal="center" vertical="center" wrapText="1"/>
      <protection hidden="1"/>
    </xf>
    <xf numFmtId="0" fontId="8" fillId="2" borderId="1" xfId="0" applyFont="1" applyFill="1" applyBorder="1" applyAlignment="1" applyProtection="1">
      <alignment horizontal="center" vertical="center"/>
      <protection hidden="1"/>
    </xf>
    <xf numFmtId="43" fontId="7" fillId="3" borderId="1" xfId="3" applyFont="1" applyFill="1" applyBorder="1" applyAlignment="1" applyProtection="1">
      <alignment horizontal="center" vertical="center" wrapText="1"/>
      <protection hidden="1"/>
    </xf>
    <xf numFmtId="0" fontId="1" fillId="0" borderId="13" xfId="0" applyFont="1" applyBorder="1" applyAlignment="1" applyProtection="1">
      <alignment horizontal="center" vertical="center" wrapText="1"/>
      <protection hidden="1"/>
    </xf>
    <xf numFmtId="0" fontId="13" fillId="4" borderId="1" xfId="0" applyFont="1" applyFill="1" applyBorder="1" applyAlignment="1" applyProtection="1">
      <alignment horizontal="center" vertical="center" wrapText="1"/>
      <protection hidden="1"/>
    </xf>
    <xf numFmtId="43" fontId="3" fillId="0" borderId="1" xfId="3" applyFont="1" applyFill="1" applyBorder="1" applyAlignment="1" applyProtection="1">
      <alignment vertical="center" wrapText="1"/>
      <protection hidden="1"/>
    </xf>
    <xf numFmtId="164" fontId="6" fillId="0" borderId="1" xfId="4" applyNumberFormat="1" applyFont="1" applyBorder="1" applyAlignment="1" applyProtection="1">
      <alignment horizontal="center" vertical="center"/>
      <protection hidden="1"/>
    </xf>
    <xf numFmtId="164" fontId="6" fillId="0" borderId="1" xfId="4" applyNumberFormat="1" applyFont="1" applyBorder="1" applyAlignment="1" applyProtection="1">
      <alignment horizontal="center" vertical="center" wrapText="1"/>
      <protection hidden="1"/>
    </xf>
    <xf numFmtId="0" fontId="6" fillId="0" borderId="1" xfId="0"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0" fontId="7" fillId="3" borderId="1" xfId="0" applyFont="1" applyFill="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2" fontId="1" fillId="0" borderId="13" xfId="0" applyNumberFormat="1" applyFont="1" applyBorder="1" applyAlignment="1" applyProtection="1">
      <alignment horizontal="center" vertical="center" wrapText="1"/>
      <protection hidden="1"/>
    </xf>
    <xf numFmtId="0" fontId="1" fillId="2" borderId="0" xfId="0" applyFont="1" applyFill="1" applyProtection="1">
      <protection hidden="1"/>
    </xf>
    <xf numFmtId="0" fontId="10" fillId="4" borderId="1" xfId="0" applyFont="1" applyFill="1" applyBorder="1" applyAlignment="1" applyProtection="1">
      <alignment horizontal="center" vertical="center" wrapText="1"/>
      <protection hidden="1"/>
    </xf>
    <xf numFmtId="0" fontId="8" fillId="2" borderId="6" xfId="0" applyFont="1" applyFill="1" applyBorder="1" applyProtection="1">
      <protection hidden="1"/>
    </xf>
    <xf numFmtId="0" fontId="1" fillId="0" borderId="14" xfId="0" applyFont="1" applyBorder="1" applyAlignment="1" applyProtection="1">
      <alignment horizontal="center" vertical="center" wrapText="1"/>
      <protection hidden="1"/>
    </xf>
    <xf numFmtId="0" fontId="15" fillId="0" borderId="14" xfId="0" applyFont="1" applyBorder="1" applyAlignment="1" applyProtection="1">
      <alignment horizontal="center" vertical="center" wrapText="1"/>
      <protection hidden="1"/>
    </xf>
    <xf numFmtId="2" fontId="9" fillId="0" borderId="1" xfId="0" applyNumberFormat="1" applyFont="1" applyBorder="1" applyAlignment="1" applyProtection="1">
      <alignment horizontal="center" vertical="center" wrapText="1"/>
      <protection hidden="1"/>
    </xf>
    <xf numFmtId="0" fontId="15" fillId="0" borderId="13" xfId="0" applyFont="1" applyBorder="1" applyAlignment="1" applyProtection="1">
      <alignment horizontal="center" vertical="center" wrapText="1"/>
      <protection hidden="1"/>
    </xf>
    <xf numFmtId="0" fontId="1" fillId="4" borderId="23" xfId="0" applyFont="1" applyFill="1" applyBorder="1" applyAlignment="1" applyProtection="1">
      <alignment vertical="center" wrapText="1"/>
      <protection hidden="1"/>
    </xf>
    <xf numFmtId="0" fontId="1" fillId="4" borderId="0" xfId="0" applyFont="1" applyFill="1" applyAlignment="1" applyProtection="1">
      <alignment vertical="center" wrapText="1"/>
      <protection hidden="1"/>
    </xf>
    <xf numFmtId="0" fontId="1" fillId="4" borderId="9" xfId="0" applyFont="1" applyFill="1" applyBorder="1" applyAlignment="1" applyProtection="1">
      <alignment vertical="center" wrapText="1"/>
      <protection hidden="1"/>
    </xf>
    <xf numFmtId="43" fontId="6" fillId="0" borderId="1" xfId="3" applyFont="1" applyFill="1" applyBorder="1" applyAlignment="1" applyProtection="1">
      <alignment vertical="center" wrapText="1"/>
      <protection hidden="1"/>
    </xf>
    <xf numFmtId="0" fontId="10" fillId="0" borderId="8" xfId="0" applyFont="1" applyBorder="1" applyAlignment="1" applyProtection="1">
      <alignment horizontal="center" vertical="center" wrapText="1"/>
      <protection hidden="1"/>
    </xf>
    <xf numFmtId="0" fontId="10" fillId="0" borderId="0" xfId="0" applyFont="1" applyAlignment="1" applyProtection="1">
      <alignment horizontal="center" vertical="center" wrapText="1"/>
      <protection hidden="1"/>
    </xf>
    <xf numFmtId="0" fontId="10" fillId="0" borderId="9" xfId="0" applyFont="1" applyBorder="1" applyAlignment="1" applyProtection="1">
      <alignment horizontal="center" vertical="center" wrapText="1"/>
      <protection hidden="1"/>
    </xf>
    <xf numFmtId="0" fontId="10" fillId="0" borderId="10" xfId="0" applyFont="1" applyBorder="1" applyAlignment="1" applyProtection="1">
      <alignment horizontal="center" vertical="center" wrapText="1"/>
      <protection hidden="1"/>
    </xf>
    <xf numFmtId="0" fontId="10" fillId="0" borderId="11" xfId="0" applyFont="1" applyBorder="1" applyAlignment="1" applyProtection="1">
      <alignment horizontal="center" vertical="center" wrapText="1"/>
      <protection hidden="1"/>
    </xf>
    <xf numFmtId="0" fontId="10" fillId="0" borderId="12" xfId="0" applyFont="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0" fontId="2" fillId="0" borderId="2" xfId="0" applyFont="1" applyBorder="1" applyAlignment="1" applyProtection="1">
      <alignment vertical="top" wrapText="1"/>
      <protection hidden="1"/>
    </xf>
    <xf numFmtId="0" fontId="7" fillId="3" borderId="1" xfId="0" applyFont="1" applyFill="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1" fillId="2" borderId="1" xfId="0" applyFont="1" applyFill="1" applyBorder="1" applyAlignment="1" applyProtection="1">
      <alignment horizontal="left" vertical="center"/>
      <protection locked="0"/>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xf numFmtId="0" fontId="1" fillId="2" borderId="5" xfId="0" applyFont="1" applyFill="1" applyBorder="1" applyAlignment="1" applyProtection="1">
      <alignment horizontal="center" vertical="center" wrapText="1"/>
      <protection locked="0"/>
    </xf>
    <xf numFmtId="0" fontId="1" fillId="0" borderId="14" xfId="0" applyFont="1" applyBorder="1" applyAlignment="1" applyProtection="1">
      <alignment horizontal="left" vertical="center" wrapText="1"/>
      <protection hidden="1"/>
    </xf>
    <xf numFmtId="0" fontId="1" fillId="0" borderId="15" xfId="0" applyFont="1" applyBorder="1" applyAlignment="1" applyProtection="1">
      <alignment horizontal="left" vertical="center" wrapText="1"/>
      <protection hidden="1"/>
    </xf>
    <xf numFmtId="0" fontId="1" fillId="0" borderId="21" xfId="0" applyFont="1" applyBorder="1" applyAlignment="1" applyProtection="1">
      <alignment horizontal="left" vertical="center" wrapText="1"/>
      <protection hidden="1"/>
    </xf>
    <xf numFmtId="0" fontId="12" fillId="4" borderId="16" xfId="0" applyFont="1" applyFill="1" applyBorder="1" applyAlignment="1" applyProtection="1">
      <alignment horizontal="center" vertical="center" wrapText="1"/>
      <protection hidden="1"/>
    </xf>
    <xf numFmtId="0" fontId="12" fillId="4" borderId="17" xfId="0" applyFont="1" applyFill="1" applyBorder="1" applyAlignment="1" applyProtection="1">
      <alignment horizontal="center" vertical="center" wrapText="1"/>
      <protection hidden="1"/>
    </xf>
    <xf numFmtId="0" fontId="12" fillId="4" borderId="22" xfId="0" applyFont="1" applyFill="1" applyBorder="1" applyAlignment="1" applyProtection="1">
      <alignment horizontal="center" vertical="center" wrapText="1"/>
      <protection hidden="1"/>
    </xf>
    <xf numFmtId="0" fontId="1" fillId="0" borderId="14" xfId="0" applyFont="1" applyBorder="1" applyAlignment="1" applyProtection="1">
      <alignment vertical="center" wrapText="1"/>
      <protection hidden="1"/>
    </xf>
    <xf numFmtId="0" fontId="1" fillId="0" borderId="15" xfId="0" applyFont="1" applyBorder="1" applyAlignment="1" applyProtection="1">
      <alignment vertical="center" wrapText="1"/>
      <protection hidden="1"/>
    </xf>
    <xf numFmtId="0" fontId="1" fillId="0" borderId="21" xfId="0" applyFont="1" applyBorder="1" applyAlignment="1" applyProtection="1">
      <alignment vertical="center" wrapText="1"/>
      <protection hidden="1"/>
    </xf>
    <xf numFmtId="0" fontId="12" fillId="4" borderId="3" xfId="0" applyFont="1" applyFill="1" applyBorder="1" applyAlignment="1" applyProtection="1">
      <alignment horizontal="center" vertical="center" wrapText="1"/>
      <protection hidden="1"/>
    </xf>
    <xf numFmtId="0" fontId="12" fillId="4" borderId="4" xfId="0" applyFont="1" applyFill="1" applyBorder="1" applyAlignment="1" applyProtection="1">
      <alignment horizontal="center" vertical="center" wrapText="1"/>
      <protection hidden="1"/>
    </xf>
    <xf numFmtId="0" fontId="12" fillId="4" borderId="5" xfId="0" applyFont="1" applyFill="1" applyBorder="1" applyAlignment="1" applyProtection="1">
      <alignment horizontal="center" vertical="center" wrapText="1"/>
      <protection hidden="1"/>
    </xf>
    <xf numFmtId="0" fontId="1" fillId="0" borderId="16" xfId="0" applyFont="1" applyBorder="1" applyAlignment="1" applyProtection="1">
      <alignment horizontal="left" vertical="center" wrapText="1"/>
      <protection hidden="1"/>
    </xf>
    <xf numFmtId="0" fontId="1" fillId="0" borderId="17" xfId="0" applyFont="1" applyBorder="1" applyAlignment="1" applyProtection="1">
      <alignment horizontal="left" vertical="center" wrapText="1"/>
      <protection hidden="1"/>
    </xf>
    <xf numFmtId="0" fontId="1" fillId="0" borderId="22" xfId="0" applyFont="1" applyBorder="1" applyAlignment="1" applyProtection="1">
      <alignment horizontal="left" vertical="center" wrapText="1"/>
      <protection hidden="1"/>
    </xf>
    <xf numFmtId="43" fontId="7" fillId="3" borderId="1" xfId="3" applyFont="1" applyFill="1" applyBorder="1" applyAlignment="1" applyProtection="1">
      <alignment horizontal="center" vertical="center" wrapText="1"/>
      <protection hidden="1"/>
    </xf>
    <xf numFmtId="43" fontId="9" fillId="0" borderId="1" xfId="3" applyFont="1" applyFill="1" applyBorder="1" applyAlignment="1" applyProtection="1">
      <alignment horizontal="center" vertical="center" wrapText="1"/>
      <protection locked="0"/>
    </xf>
    <xf numFmtId="0" fontId="7" fillId="4" borderId="18" xfId="0" applyFont="1" applyFill="1" applyBorder="1" applyAlignment="1" applyProtection="1">
      <alignment horizontal="center" vertical="center" wrapText="1"/>
      <protection hidden="1"/>
    </xf>
    <xf numFmtId="0" fontId="7" fillId="4" borderId="19" xfId="0" applyFont="1" applyFill="1" applyBorder="1" applyAlignment="1" applyProtection="1">
      <alignment horizontal="center" vertical="center" wrapText="1"/>
      <protection hidden="1"/>
    </xf>
    <xf numFmtId="0" fontId="7" fillId="4" borderId="20" xfId="0" applyFont="1" applyFill="1" applyBorder="1" applyAlignment="1" applyProtection="1">
      <alignment horizontal="center" vertical="center" wrapText="1"/>
      <protection hidden="1"/>
    </xf>
    <xf numFmtId="0" fontId="15" fillId="0" borderId="16" xfId="0" applyFont="1" applyBorder="1" applyAlignment="1" applyProtection="1">
      <alignment horizontal="left" vertical="center" wrapText="1"/>
      <protection hidden="1"/>
    </xf>
    <xf numFmtId="0" fontId="15" fillId="0" borderId="17" xfId="0" applyFont="1" applyBorder="1" applyAlignment="1" applyProtection="1">
      <alignment horizontal="left" vertical="center" wrapText="1"/>
      <protection hidden="1"/>
    </xf>
    <xf numFmtId="0" fontId="15" fillId="0" borderId="22" xfId="0" applyFont="1" applyBorder="1" applyAlignment="1" applyProtection="1">
      <alignment horizontal="left" vertical="center" wrapText="1"/>
      <protection hidden="1"/>
    </xf>
    <xf numFmtId="0" fontId="0" fillId="0" borderId="1" xfId="0" applyBorder="1" applyAlignment="1">
      <alignment horizontal="center" vertical="center"/>
    </xf>
    <xf numFmtId="0" fontId="1" fillId="2" borderId="0" xfId="0" applyFont="1" applyFill="1" applyAlignment="1" applyProtection="1">
      <alignment horizontal="center" vertical="center"/>
      <protection hidden="1"/>
    </xf>
    <xf numFmtId="0" fontId="1" fillId="2" borderId="0" xfId="0" applyFont="1" applyFill="1" applyAlignment="1" applyProtection="1">
      <alignment vertical="center"/>
      <protection hidden="1"/>
    </xf>
    <xf numFmtId="0" fontId="0" fillId="2" borderId="0" xfId="0" applyFill="1" applyProtection="1">
      <protection hidden="1"/>
    </xf>
    <xf numFmtId="2" fontId="1" fillId="0" borderId="1" xfId="0" applyNumberFormat="1" applyFont="1" applyBorder="1" applyAlignment="1" applyProtection="1">
      <alignment horizontal="center" vertical="center" wrapText="1"/>
      <protection hidden="1"/>
    </xf>
    <xf numFmtId="2" fontId="0" fillId="2" borderId="25" xfId="0" applyNumberFormat="1" applyFill="1" applyBorder="1" applyAlignment="1" applyProtection="1">
      <alignment horizontal="center" vertical="center" wrapText="1"/>
      <protection hidden="1"/>
    </xf>
    <xf numFmtId="2" fontId="1" fillId="0" borderId="24" xfId="0" applyNumberFormat="1" applyFont="1" applyBorder="1" applyAlignment="1" applyProtection="1">
      <alignment horizontal="center" vertical="center" wrapText="1"/>
      <protection hidden="1"/>
    </xf>
    <xf numFmtId="0" fontId="0" fillId="0" borderId="1" xfId="0" applyBorder="1" applyAlignment="1" applyProtection="1">
      <alignment horizontal="center" vertical="center"/>
      <protection hidden="1"/>
    </xf>
    <xf numFmtId="0" fontId="1" fillId="2" borderId="7" xfId="0" applyFont="1" applyFill="1" applyBorder="1" applyAlignment="1" applyProtection="1">
      <alignment horizontal="center"/>
      <protection hidden="1"/>
    </xf>
  </cellXfs>
  <cellStyles count="17">
    <cellStyle name="Millares" xfId="4" builtinId="3"/>
    <cellStyle name="Millares [0] 2" xfId="2" xr:uid="{00000000-0005-0000-0000-000001000000}"/>
    <cellStyle name="Millares [0] 2 2" xfId="9" xr:uid="{00000000-0005-0000-0000-000002000000}"/>
    <cellStyle name="Millares [0] 2 3" xfId="6" xr:uid="{00000000-0005-0000-0000-000003000000}"/>
    <cellStyle name="Millares 2" xfId="3" xr:uid="{00000000-0005-0000-0000-000004000000}"/>
    <cellStyle name="Millares 2 2" xfId="10" xr:uid="{00000000-0005-0000-0000-000005000000}"/>
    <cellStyle name="Millares 2 3" xfId="7" xr:uid="{00000000-0005-0000-0000-000006000000}"/>
    <cellStyle name="Millares 3" xfId="11" xr:uid="{00000000-0005-0000-0000-000007000000}"/>
    <cellStyle name="Millares 4" xfId="8" xr:uid="{00000000-0005-0000-0000-000008000000}"/>
    <cellStyle name="Millares 5" xfId="12" xr:uid="{00000000-0005-0000-0000-000009000000}"/>
    <cellStyle name="Millares 6" xfId="15" xr:uid="{00000000-0005-0000-0000-00000A000000}"/>
    <cellStyle name="Millares 7" xfId="16" xr:uid="{00000000-0005-0000-0000-00000B000000}"/>
    <cellStyle name="Millares 8" xfId="14" xr:uid="{00000000-0005-0000-0000-00000C000000}"/>
    <cellStyle name="Millares 9" xfId="13" xr:uid="{00000000-0005-0000-0000-00000D000000}"/>
    <cellStyle name="Normal" xfId="0" builtinId="0"/>
    <cellStyle name="Normal 2" xfId="5" xr:uid="{00000000-0005-0000-0000-00000F00000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71838</xdr:colOff>
      <xdr:row>1</xdr:row>
      <xdr:rowOff>38210</xdr:rowOff>
    </xdr:from>
    <xdr:to>
      <xdr:col>0</xdr:col>
      <xdr:colOff>477914</xdr:colOff>
      <xdr:row>5</xdr:row>
      <xdr:rowOff>20667</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1838" y="228710"/>
          <a:ext cx="406076"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01"/>
  <sheetViews>
    <sheetView tabSelected="1" topLeftCell="A88" zoomScale="85" zoomScaleNormal="85" zoomScaleSheetLayoutView="80" workbookViewId="0">
      <selection activeCell="H20" sqref="H20:I20"/>
    </sheetView>
  </sheetViews>
  <sheetFormatPr baseColWidth="10" defaultColWidth="11.42578125" defaultRowHeight="15" x14ac:dyDescent="0.25"/>
  <cols>
    <col min="1" max="1" width="11" style="7" customWidth="1"/>
    <col min="2" max="2" width="47.85546875" style="7" customWidth="1"/>
    <col min="3" max="3" width="17" style="7" customWidth="1"/>
    <col min="4" max="4" width="15.5703125" style="7" customWidth="1"/>
    <col min="5" max="5" width="3.140625" style="7" customWidth="1"/>
    <col min="6" max="6" width="23.42578125" style="8" customWidth="1"/>
    <col min="7" max="7" width="24" style="9" customWidth="1"/>
    <col min="8" max="8" width="22.5703125" style="7" customWidth="1"/>
    <col min="9" max="9" width="7.42578125" style="10" customWidth="1"/>
    <col min="10" max="10" width="30.5703125" style="10" customWidth="1"/>
    <col min="11" max="16384" width="11.42578125" style="10"/>
  </cols>
  <sheetData>
    <row r="1" spans="1:10" x14ac:dyDescent="0.25">
      <c r="E1" s="16"/>
    </row>
    <row r="2" spans="1:10" x14ac:dyDescent="0.25">
      <c r="A2" s="59"/>
      <c r="B2" s="61" t="s">
        <v>0</v>
      </c>
      <c r="C2" s="61"/>
      <c r="D2" s="61"/>
      <c r="E2" s="61"/>
      <c r="F2" s="61"/>
      <c r="G2" s="61"/>
      <c r="H2" s="61"/>
      <c r="I2" s="61"/>
      <c r="J2" s="38" t="s">
        <v>1</v>
      </c>
    </row>
    <row r="3" spans="1:10" x14ac:dyDescent="0.25">
      <c r="A3" s="59"/>
      <c r="B3" s="61" t="s">
        <v>2</v>
      </c>
      <c r="C3" s="61"/>
      <c r="D3" s="61"/>
      <c r="E3" s="61"/>
      <c r="F3" s="61"/>
      <c r="G3" s="61"/>
      <c r="H3" s="61"/>
      <c r="I3" s="61"/>
      <c r="J3" s="38" t="s">
        <v>25</v>
      </c>
    </row>
    <row r="4" spans="1:10" x14ac:dyDescent="0.25">
      <c r="A4" s="59"/>
      <c r="B4" s="61" t="s">
        <v>3</v>
      </c>
      <c r="C4" s="61"/>
      <c r="D4" s="61"/>
      <c r="E4" s="61"/>
      <c r="F4" s="61"/>
      <c r="G4" s="61"/>
      <c r="H4" s="61"/>
      <c r="I4" s="61"/>
      <c r="J4" s="38" t="s">
        <v>26</v>
      </c>
    </row>
    <row r="5" spans="1:10" x14ac:dyDescent="0.25">
      <c r="A5" s="59"/>
      <c r="B5" s="61"/>
      <c r="C5" s="61"/>
      <c r="D5" s="61"/>
      <c r="E5" s="61"/>
      <c r="F5" s="61"/>
      <c r="G5" s="61"/>
      <c r="H5" s="61"/>
      <c r="I5" s="61"/>
      <c r="J5" s="38" t="s">
        <v>4</v>
      </c>
    </row>
    <row r="7" spans="1:10" x14ac:dyDescent="0.25">
      <c r="A7" s="17" t="s">
        <v>32</v>
      </c>
    </row>
    <row r="8" spans="1:10" x14ac:dyDescent="0.25">
      <c r="A8" s="17"/>
      <c r="B8" s="40"/>
    </row>
    <row r="9" spans="1:10" ht="54.6" customHeight="1" x14ac:dyDescent="0.25">
      <c r="A9" s="62" t="s">
        <v>5</v>
      </c>
      <c r="B9" s="62"/>
      <c r="C9" s="18"/>
      <c r="D9" s="27" t="s">
        <v>6</v>
      </c>
      <c r="E9" s="63"/>
      <c r="F9" s="64"/>
      <c r="H9" s="26" t="s">
        <v>7</v>
      </c>
      <c r="I9" s="65"/>
      <c r="J9" s="66"/>
    </row>
    <row r="10" spans="1:10" x14ac:dyDescent="0.25">
      <c r="A10" s="18"/>
      <c r="B10" s="18"/>
      <c r="C10" s="18"/>
      <c r="E10" s="19"/>
      <c r="F10" s="20"/>
      <c r="I10" s="21"/>
      <c r="J10" s="22"/>
    </row>
    <row r="11" spans="1:10" ht="25.9" customHeight="1" x14ac:dyDescent="0.25">
      <c r="A11" s="60" t="s">
        <v>8</v>
      </c>
      <c r="B11" s="60"/>
      <c r="C11" s="23"/>
      <c r="D11" s="60" t="s">
        <v>9</v>
      </c>
      <c r="E11" s="60"/>
      <c r="F11" s="60"/>
      <c r="G11" s="4"/>
      <c r="H11" s="24"/>
      <c r="I11" s="21"/>
      <c r="J11" s="22"/>
    </row>
    <row r="12" spans="1:10" x14ac:dyDescent="0.25">
      <c r="A12" s="60"/>
      <c r="B12" s="60"/>
      <c r="C12" s="23"/>
      <c r="D12" s="22"/>
      <c r="E12" s="19"/>
      <c r="F12" s="20"/>
      <c r="I12" s="21"/>
      <c r="J12" s="22"/>
    </row>
    <row r="13" spans="1:10" ht="30" customHeight="1" x14ac:dyDescent="0.25">
      <c r="A13" s="60"/>
      <c r="B13" s="60"/>
      <c r="C13" s="23"/>
      <c r="D13" s="60" t="s">
        <v>10</v>
      </c>
      <c r="E13" s="60"/>
      <c r="F13" s="60"/>
      <c r="G13" s="4"/>
      <c r="H13" s="24"/>
      <c r="I13" s="21"/>
      <c r="J13" s="22"/>
    </row>
    <row r="14" spans="1:10" x14ac:dyDescent="0.25">
      <c r="A14" s="60"/>
      <c r="B14" s="60"/>
      <c r="C14" s="23"/>
      <c r="E14" s="19"/>
      <c r="F14" s="20"/>
      <c r="I14" s="21"/>
      <c r="J14" s="22"/>
    </row>
    <row r="15" spans="1:10" ht="24.6" customHeight="1" x14ac:dyDescent="0.25">
      <c r="A15" s="60"/>
      <c r="B15" s="60"/>
      <c r="C15" s="23"/>
      <c r="D15" s="60" t="s">
        <v>11</v>
      </c>
      <c r="E15" s="60"/>
      <c r="F15" s="60"/>
      <c r="G15" s="4"/>
      <c r="H15" s="24"/>
      <c r="I15" s="21"/>
      <c r="J15" s="22"/>
    </row>
    <row r="16" spans="1:10" x14ac:dyDescent="0.25">
      <c r="A16" s="18"/>
      <c r="B16" s="18"/>
      <c r="C16" s="18"/>
      <c r="E16" s="19"/>
      <c r="F16" s="20"/>
      <c r="I16" s="21"/>
      <c r="J16" s="22"/>
    </row>
    <row r="17" spans="1:10" x14ac:dyDescent="0.25">
      <c r="A17" s="40"/>
      <c r="B17" s="40"/>
      <c r="C17" s="40"/>
      <c r="D17" s="40"/>
      <c r="E17" s="40"/>
      <c r="F17" s="91"/>
      <c r="G17" s="92"/>
      <c r="H17" s="40"/>
      <c r="I17" s="93"/>
      <c r="J17" s="93"/>
    </row>
    <row r="18" spans="1:10" s="12" customFormat="1" ht="40.15" customHeight="1" x14ac:dyDescent="0.25">
      <c r="A18" s="37" t="s">
        <v>12</v>
      </c>
      <c r="B18" s="60" t="s">
        <v>13</v>
      </c>
      <c r="C18" s="60"/>
      <c r="D18" s="60"/>
      <c r="E18" s="60"/>
      <c r="F18" s="37" t="s">
        <v>14</v>
      </c>
      <c r="G18" s="37" t="s">
        <v>15</v>
      </c>
      <c r="H18" s="82" t="s">
        <v>16</v>
      </c>
      <c r="I18" s="82"/>
      <c r="J18" s="28" t="s">
        <v>17</v>
      </c>
    </row>
    <row r="19" spans="1:10" s="12" customFormat="1" ht="25.5" customHeight="1" x14ac:dyDescent="0.25">
      <c r="A19" s="41">
        <v>1</v>
      </c>
      <c r="B19" s="76" t="s">
        <v>30</v>
      </c>
      <c r="C19" s="77"/>
      <c r="D19" s="77"/>
      <c r="E19" s="78"/>
      <c r="F19" s="84"/>
      <c r="G19" s="85"/>
      <c r="H19" s="85"/>
      <c r="I19" s="85"/>
      <c r="J19" s="86"/>
    </row>
    <row r="20" spans="1:10" s="25" customFormat="1" ht="30" customHeight="1" x14ac:dyDescent="0.25">
      <c r="A20" s="14">
        <v>1.1000000000000001</v>
      </c>
      <c r="B20" s="67" t="s">
        <v>55</v>
      </c>
      <c r="C20" s="68"/>
      <c r="D20" s="68"/>
      <c r="E20" s="69"/>
      <c r="F20" s="43" t="s">
        <v>28</v>
      </c>
      <c r="G20" s="39">
        <v>2</v>
      </c>
      <c r="H20" s="83">
        <v>0</v>
      </c>
      <c r="I20" s="83"/>
      <c r="J20" s="31">
        <f>ROUND(G20*H20,0)</f>
        <v>0</v>
      </c>
    </row>
    <row r="21" spans="1:10" s="25" customFormat="1" ht="30" customHeight="1" x14ac:dyDescent="0.25">
      <c r="A21" s="14">
        <v>1.2</v>
      </c>
      <c r="B21" s="67" t="s">
        <v>35</v>
      </c>
      <c r="C21" s="68"/>
      <c r="D21" s="68"/>
      <c r="E21" s="69"/>
      <c r="F21" s="43" t="s">
        <v>27</v>
      </c>
      <c r="G21" s="39">
        <v>24.2</v>
      </c>
      <c r="H21" s="83">
        <v>0</v>
      </c>
      <c r="I21" s="83"/>
      <c r="J21" s="31">
        <f t="shared" ref="J21:J27" si="0">ROUND(G21*H21,0)</f>
        <v>0</v>
      </c>
    </row>
    <row r="22" spans="1:10" s="25" customFormat="1" ht="30" customHeight="1" x14ac:dyDescent="0.25">
      <c r="A22" s="14">
        <v>1.3</v>
      </c>
      <c r="B22" s="67" t="s">
        <v>56</v>
      </c>
      <c r="C22" s="68"/>
      <c r="D22" s="68"/>
      <c r="E22" s="69"/>
      <c r="F22" s="43" t="s">
        <v>29</v>
      </c>
      <c r="G22" s="39">
        <v>5</v>
      </c>
      <c r="H22" s="83">
        <v>0</v>
      </c>
      <c r="I22" s="83"/>
      <c r="J22" s="31">
        <f t="shared" si="0"/>
        <v>0</v>
      </c>
    </row>
    <row r="23" spans="1:10" s="25" customFormat="1" ht="30" customHeight="1" x14ac:dyDescent="0.25">
      <c r="A23" s="14">
        <v>1.4</v>
      </c>
      <c r="B23" s="67" t="s">
        <v>57</v>
      </c>
      <c r="C23" s="68"/>
      <c r="D23" s="68"/>
      <c r="E23" s="69"/>
      <c r="F23" s="43" t="s">
        <v>29</v>
      </c>
      <c r="G23" s="39">
        <v>3</v>
      </c>
      <c r="H23" s="83">
        <v>0</v>
      </c>
      <c r="I23" s="83"/>
      <c r="J23" s="31">
        <f t="shared" si="0"/>
        <v>0</v>
      </c>
    </row>
    <row r="24" spans="1:10" s="25" customFormat="1" ht="30" customHeight="1" x14ac:dyDescent="0.25">
      <c r="A24" s="14">
        <v>1.5</v>
      </c>
      <c r="B24" s="67" t="s">
        <v>58</v>
      </c>
      <c r="C24" s="68"/>
      <c r="D24" s="68"/>
      <c r="E24" s="69"/>
      <c r="F24" s="43" t="s">
        <v>28</v>
      </c>
      <c r="G24" s="39">
        <v>21.51</v>
      </c>
      <c r="H24" s="83">
        <v>0</v>
      </c>
      <c r="I24" s="83"/>
      <c r="J24" s="31">
        <f t="shared" si="0"/>
        <v>0</v>
      </c>
    </row>
    <row r="25" spans="1:10" s="25" customFormat="1" ht="30" customHeight="1" x14ac:dyDescent="0.25">
      <c r="A25" s="14">
        <v>1.6</v>
      </c>
      <c r="B25" s="67" t="s">
        <v>59</v>
      </c>
      <c r="C25" s="68"/>
      <c r="D25" s="68"/>
      <c r="E25" s="69"/>
      <c r="F25" s="43" t="s">
        <v>29</v>
      </c>
      <c r="G25" s="39">
        <v>2</v>
      </c>
      <c r="H25" s="83">
        <v>0</v>
      </c>
      <c r="I25" s="83"/>
      <c r="J25" s="31">
        <f t="shared" si="0"/>
        <v>0</v>
      </c>
    </row>
    <row r="26" spans="1:10" s="25" customFormat="1" ht="30" customHeight="1" x14ac:dyDescent="0.25">
      <c r="A26" s="14">
        <v>1.7</v>
      </c>
      <c r="B26" s="67" t="s">
        <v>60</v>
      </c>
      <c r="C26" s="68"/>
      <c r="D26" s="68"/>
      <c r="E26" s="69"/>
      <c r="F26" s="43" t="s">
        <v>27</v>
      </c>
      <c r="G26" s="39">
        <v>3</v>
      </c>
      <c r="H26" s="83">
        <v>0</v>
      </c>
      <c r="I26" s="83"/>
      <c r="J26" s="31">
        <f t="shared" si="0"/>
        <v>0</v>
      </c>
    </row>
    <row r="27" spans="1:10" s="25" customFormat="1" ht="30" customHeight="1" x14ac:dyDescent="0.25">
      <c r="A27" s="14">
        <v>1.8</v>
      </c>
      <c r="B27" s="67" t="s">
        <v>36</v>
      </c>
      <c r="C27" s="68"/>
      <c r="D27" s="68"/>
      <c r="E27" s="69"/>
      <c r="F27" s="44" t="s">
        <v>92</v>
      </c>
      <c r="G27" s="39">
        <v>1</v>
      </c>
      <c r="H27" s="83">
        <v>0</v>
      </c>
      <c r="I27" s="83"/>
      <c r="J27" s="31">
        <f t="shared" si="0"/>
        <v>0</v>
      </c>
    </row>
    <row r="28" spans="1:10" s="25" customFormat="1" ht="15" customHeight="1" x14ac:dyDescent="0.25">
      <c r="A28" s="30">
        <v>2</v>
      </c>
      <c r="B28" s="70" t="s">
        <v>37</v>
      </c>
      <c r="C28" s="71"/>
      <c r="D28" s="71"/>
      <c r="E28" s="72"/>
      <c r="F28" s="47"/>
      <c r="G28" s="48"/>
      <c r="H28" s="48"/>
      <c r="I28" s="48"/>
      <c r="J28" s="49"/>
    </row>
    <row r="29" spans="1:10" s="25" customFormat="1" ht="37.9" customHeight="1" x14ac:dyDescent="0.25">
      <c r="A29" s="14">
        <v>2.1</v>
      </c>
      <c r="B29" s="67" t="s">
        <v>93</v>
      </c>
      <c r="C29" s="68"/>
      <c r="D29" s="68"/>
      <c r="E29" s="69"/>
      <c r="F29" s="43" t="s">
        <v>28</v>
      </c>
      <c r="G29" s="94">
        <v>22.74</v>
      </c>
      <c r="H29" s="83">
        <v>0</v>
      </c>
      <c r="I29" s="83"/>
      <c r="J29" s="31">
        <f>ROUND(G29*H29,0)</f>
        <v>0</v>
      </c>
    </row>
    <row r="30" spans="1:10" s="25" customFormat="1" ht="15" customHeight="1" x14ac:dyDescent="0.25">
      <c r="A30" s="30">
        <v>3</v>
      </c>
      <c r="B30" s="70" t="s">
        <v>38</v>
      </c>
      <c r="C30" s="71"/>
      <c r="D30" s="71"/>
      <c r="E30" s="72"/>
      <c r="F30" s="47"/>
      <c r="G30" s="48"/>
      <c r="H30" s="48"/>
      <c r="I30" s="48"/>
      <c r="J30" s="49"/>
    </row>
    <row r="31" spans="1:10" s="25" customFormat="1" ht="66" customHeight="1" x14ac:dyDescent="0.25">
      <c r="A31" s="14">
        <v>3.1</v>
      </c>
      <c r="B31" s="73" t="s">
        <v>61</v>
      </c>
      <c r="C31" s="74"/>
      <c r="D31" s="74"/>
      <c r="E31" s="75"/>
      <c r="F31" s="29" t="s">
        <v>29</v>
      </c>
      <c r="G31" s="95">
        <v>1</v>
      </c>
      <c r="H31" s="83">
        <v>0</v>
      </c>
      <c r="I31" s="83"/>
      <c r="J31" s="31">
        <f>ROUND(G31*H31,0)</f>
        <v>0</v>
      </c>
    </row>
    <row r="32" spans="1:10" s="25" customFormat="1" ht="66" customHeight="1" x14ac:dyDescent="0.25">
      <c r="A32" s="14">
        <v>3.2</v>
      </c>
      <c r="B32" s="79" t="s">
        <v>62</v>
      </c>
      <c r="C32" s="80"/>
      <c r="D32" s="80"/>
      <c r="E32" s="81"/>
      <c r="F32" s="29" t="s">
        <v>29</v>
      </c>
      <c r="G32" s="96">
        <v>1</v>
      </c>
      <c r="H32" s="83">
        <v>0</v>
      </c>
      <c r="I32" s="83"/>
      <c r="J32" s="31">
        <f>ROUND(G32*H32,0)</f>
        <v>0</v>
      </c>
    </row>
    <row r="33" spans="1:10" s="25" customFormat="1" ht="66" customHeight="1" x14ac:dyDescent="0.25">
      <c r="A33" s="14">
        <v>3.3</v>
      </c>
      <c r="B33" s="79" t="s">
        <v>63</v>
      </c>
      <c r="C33" s="80"/>
      <c r="D33" s="80"/>
      <c r="E33" s="81"/>
      <c r="F33" s="29" t="s">
        <v>29</v>
      </c>
      <c r="G33" s="96">
        <v>2</v>
      </c>
      <c r="H33" s="83">
        <v>0</v>
      </c>
      <c r="I33" s="83"/>
      <c r="J33" s="31">
        <f t="shared" ref="J33:J47" si="1">ROUND(G33*H33,0)</f>
        <v>0</v>
      </c>
    </row>
    <row r="34" spans="1:10" s="25" customFormat="1" ht="22.5" customHeight="1" x14ac:dyDescent="0.25">
      <c r="A34" s="30">
        <v>4</v>
      </c>
      <c r="B34" s="70" t="s">
        <v>39</v>
      </c>
      <c r="C34" s="71"/>
      <c r="D34" s="71"/>
      <c r="E34" s="72"/>
      <c r="F34" s="47"/>
      <c r="G34" s="48"/>
      <c r="H34" s="48"/>
      <c r="I34" s="48"/>
      <c r="J34" s="49"/>
    </row>
    <row r="35" spans="1:10" s="25" customFormat="1" ht="66" customHeight="1" x14ac:dyDescent="0.25">
      <c r="A35" s="14">
        <v>4.0999999999999996</v>
      </c>
      <c r="B35" s="79" t="s">
        <v>42</v>
      </c>
      <c r="C35" s="80"/>
      <c r="D35" s="80"/>
      <c r="E35" s="81"/>
      <c r="F35" s="29" t="s">
        <v>64</v>
      </c>
      <c r="G35" s="96">
        <v>400</v>
      </c>
      <c r="H35" s="83">
        <v>0</v>
      </c>
      <c r="I35" s="83"/>
      <c r="J35" s="31">
        <f t="shared" si="1"/>
        <v>0</v>
      </c>
    </row>
    <row r="36" spans="1:10" s="25" customFormat="1" ht="66" customHeight="1" x14ac:dyDescent="0.25">
      <c r="A36" s="14">
        <v>4.2</v>
      </c>
      <c r="B36" s="79" t="s">
        <v>43</v>
      </c>
      <c r="C36" s="80"/>
      <c r="D36" s="80"/>
      <c r="E36" s="81"/>
      <c r="F36" s="29" t="s">
        <v>64</v>
      </c>
      <c r="G36" s="96">
        <v>150</v>
      </c>
      <c r="H36" s="83">
        <v>0</v>
      </c>
      <c r="I36" s="83"/>
      <c r="J36" s="31">
        <f t="shared" si="1"/>
        <v>0</v>
      </c>
    </row>
    <row r="37" spans="1:10" s="25" customFormat="1" ht="66" customHeight="1" x14ac:dyDescent="0.25">
      <c r="A37" s="14">
        <v>4.3</v>
      </c>
      <c r="B37" s="79" t="s">
        <v>44</v>
      </c>
      <c r="C37" s="80"/>
      <c r="D37" s="80"/>
      <c r="E37" s="81"/>
      <c r="F37" s="29" t="s">
        <v>64</v>
      </c>
      <c r="G37" s="96">
        <v>30</v>
      </c>
      <c r="H37" s="83">
        <v>0</v>
      </c>
      <c r="I37" s="83"/>
      <c r="J37" s="31">
        <f t="shared" si="1"/>
        <v>0</v>
      </c>
    </row>
    <row r="38" spans="1:10" s="25" customFormat="1" ht="66" customHeight="1" x14ac:dyDescent="0.25">
      <c r="A38" s="14">
        <v>4.4000000000000004</v>
      </c>
      <c r="B38" s="79" t="s">
        <v>65</v>
      </c>
      <c r="C38" s="80"/>
      <c r="D38" s="80"/>
      <c r="E38" s="81"/>
      <c r="F38" s="29" t="s">
        <v>64</v>
      </c>
      <c r="G38" s="96">
        <v>20</v>
      </c>
      <c r="H38" s="83">
        <v>0</v>
      </c>
      <c r="I38" s="83"/>
      <c r="J38" s="31">
        <f t="shared" si="1"/>
        <v>0</v>
      </c>
    </row>
    <row r="39" spans="1:10" s="25" customFormat="1" ht="66" customHeight="1" x14ac:dyDescent="0.25">
      <c r="A39" s="14">
        <v>4.5</v>
      </c>
      <c r="B39" s="79" t="s">
        <v>66</v>
      </c>
      <c r="C39" s="80"/>
      <c r="D39" s="80"/>
      <c r="E39" s="81"/>
      <c r="F39" s="29" t="s">
        <v>64</v>
      </c>
      <c r="G39" s="96">
        <v>15</v>
      </c>
      <c r="H39" s="83">
        <v>0</v>
      </c>
      <c r="I39" s="83"/>
      <c r="J39" s="31">
        <f t="shared" si="1"/>
        <v>0</v>
      </c>
    </row>
    <row r="40" spans="1:10" s="25" customFormat="1" ht="90.75" customHeight="1" x14ac:dyDescent="0.25">
      <c r="A40" s="14">
        <v>4.5999999999999996</v>
      </c>
      <c r="B40" s="79" t="s">
        <v>94</v>
      </c>
      <c r="C40" s="80"/>
      <c r="D40" s="80"/>
      <c r="E40" s="81"/>
      <c r="F40" s="29" t="s">
        <v>29</v>
      </c>
      <c r="G40" s="96">
        <v>5</v>
      </c>
      <c r="H40" s="83">
        <v>0</v>
      </c>
      <c r="I40" s="83"/>
      <c r="J40" s="31">
        <f t="shared" si="1"/>
        <v>0</v>
      </c>
    </row>
    <row r="41" spans="1:10" s="25" customFormat="1" ht="90.75" customHeight="1" x14ac:dyDescent="0.25">
      <c r="A41" s="14">
        <v>4.7</v>
      </c>
      <c r="B41" s="79" t="s">
        <v>95</v>
      </c>
      <c r="C41" s="80"/>
      <c r="D41" s="80"/>
      <c r="E41" s="81"/>
      <c r="F41" s="29" t="s">
        <v>29</v>
      </c>
      <c r="G41" s="96">
        <v>7</v>
      </c>
      <c r="H41" s="83">
        <v>0</v>
      </c>
      <c r="I41" s="83"/>
      <c r="J41" s="31">
        <f t="shared" si="1"/>
        <v>0</v>
      </c>
    </row>
    <row r="42" spans="1:10" s="25" customFormat="1" ht="90.75" customHeight="1" x14ac:dyDescent="0.25">
      <c r="A42" s="14">
        <v>4.8</v>
      </c>
      <c r="B42" s="79" t="s">
        <v>45</v>
      </c>
      <c r="C42" s="80"/>
      <c r="D42" s="80"/>
      <c r="E42" s="81"/>
      <c r="F42" s="29" t="s">
        <v>29</v>
      </c>
      <c r="G42" s="96">
        <v>39</v>
      </c>
      <c r="H42" s="83">
        <v>0</v>
      </c>
      <c r="I42" s="83"/>
      <c r="J42" s="31">
        <f t="shared" si="1"/>
        <v>0</v>
      </c>
    </row>
    <row r="43" spans="1:10" s="25" customFormat="1" ht="90.75" customHeight="1" x14ac:dyDescent="0.25">
      <c r="A43" s="14">
        <v>4.9000000000000004</v>
      </c>
      <c r="B43" s="79" t="s">
        <v>67</v>
      </c>
      <c r="C43" s="80"/>
      <c r="D43" s="80"/>
      <c r="E43" s="81"/>
      <c r="F43" s="29" t="s">
        <v>29</v>
      </c>
      <c r="G43" s="96">
        <v>39</v>
      </c>
      <c r="H43" s="83">
        <v>0</v>
      </c>
      <c r="I43" s="83"/>
      <c r="J43" s="31">
        <f t="shared" si="1"/>
        <v>0</v>
      </c>
    </row>
    <row r="44" spans="1:10" s="25" customFormat="1" ht="90.75" customHeight="1" x14ac:dyDescent="0.25">
      <c r="A44" s="45">
        <v>4.0999999999999996</v>
      </c>
      <c r="B44" s="79" t="s">
        <v>68</v>
      </c>
      <c r="C44" s="80"/>
      <c r="D44" s="80"/>
      <c r="E44" s="81"/>
      <c r="F44" s="29" t="s">
        <v>29</v>
      </c>
      <c r="G44" s="96">
        <v>1</v>
      </c>
      <c r="H44" s="83">
        <v>0</v>
      </c>
      <c r="I44" s="83"/>
      <c r="J44" s="31">
        <f t="shared" si="1"/>
        <v>0</v>
      </c>
    </row>
    <row r="45" spans="1:10" s="25" customFormat="1" ht="90.75" customHeight="1" x14ac:dyDescent="0.25">
      <c r="A45" s="14">
        <v>4.1100000000000003</v>
      </c>
      <c r="B45" s="79" t="s">
        <v>46</v>
      </c>
      <c r="C45" s="80"/>
      <c r="D45" s="80"/>
      <c r="E45" s="81"/>
      <c r="F45" s="29" t="s">
        <v>29</v>
      </c>
      <c r="G45" s="96">
        <v>5</v>
      </c>
      <c r="H45" s="83">
        <v>0</v>
      </c>
      <c r="I45" s="83"/>
      <c r="J45" s="31">
        <f t="shared" si="1"/>
        <v>0</v>
      </c>
    </row>
    <row r="46" spans="1:10" s="25" customFormat="1" ht="85.5" customHeight="1" x14ac:dyDescent="0.25">
      <c r="A46" s="14">
        <v>4.12</v>
      </c>
      <c r="B46" s="79" t="s">
        <v>96</v>
      </c>
      <c r="C46" s="80"/>
      <c r="D46" s="80"/>
      <c r="E46" s="81"/>
      <c r="F46" s="29" t="s">
        <v>29</v>
      </c>
      <c r="G46" s="96">
        <v>9</v>
      </c>
      <c r="H46" s="83">
        <v>0</v>
      </c>
      <c r="I46" s="83"/>
      <c r="J46" s="31">
        <f t="shared" si="1"/>
        <v>0</v>
      </c>
    </row>
    <row r="47" spans="1:10" s="25" customFormat="1" ht="66" customHeight="1" x14ac:dyDescent="0.25">
      <c r="A47" s="14">
        <v>4.13</v>
      </c>
      <c r="B47" s="79" t="s">
        <v>97</v>
      </c>
      <c r="C47" s="80"/>
      <c r="D47" s="80"/>
      <c r="E47" s="81"/>
      <c r="F47" s="29" t="s">
        <v>29</v>
      </c>
      <c r="G47" s="96">
        <v>7</v>
      </c>
      <c r="H47" s="83">
        <v>0</v>
      </c>
      <c r="I47" s="83"/>
      <c r="J47" s="31">
        <f t="shared" si="1"/>
        <v>0</v>
      </c>
    </row>
    <row r="48" spans="1:10" s="25" customFormat="1" ht="22.5" customHeight="1" x14ac:dyDescent="0.25">
      <c r="A48" s="30">
        <v>5</v>
      </c>
      <c r="B48" s="70" t="s">
        <v>40</v>
      </c>
      <c r="C48" s="71"/>
      <c r="D48" s="71"/>
      <c r="E48" s="72"/>
      <c r="F48" s="47"/>
      <c r="G48" s="48"/>
      <c r="H48" s="48"/>
      <c r="I48" s="48"/>
      <c r="J48" s="49"/>
    </row>
    <row r="49" spans="1:10" s="25" customFormat="1" ht="54" customHeight="1" x14ac:dyDescent="0.25">
      <c r="A49" s="14">
        <v>5.0999999999999996</v>
      </c>
      <c r="B49" s="79" t="s">
        <v>47</v>
      </c>
      <c r="C49" s="80"/>
      <c r="D49" s="80"/>
      <c r="E49" s="81"/>
      <c r="F49" s="29" t="s">
        <v>28</v>
      </c>
      <c r="G49" s="39">
        <v>45.47</v>
      </c>
      <c r="H49" s="83">
        <v>0</v>
      </c>
      <c r="I49" s="83"/>
      <c r="J49" s="31">
        <f t="shared" ref="J49:J66" si="2">ROUND(G49*H49,0)</f>
        <v>0</v>
      </c>
    </row>
    <row r="50" spans="1:10" s="25" customFormat="1" ht="51" customHeight="1" x14ac:dyDescent="0.25">
      <c r="A50" s="14">
        <v>5.2</v>
      </c>
      <c r="B50" s="79" t="s">
        <v>48</v>
      </c>
      <c r="C50" s="80"/>
      <c r="D50" s="80"/>
      <c r="E50" s="81"/>
      <c r="F50" s="29" t="s">
        <v>28</v>
      </c>
      <c r="G50" s="39">
        <v>45.47</v>
      </c>
      <c r="H50" s="83">
        <v>0</v>
      </c>
      <c r="I50" s="83"/>
      <c r="J50" s="31">
        <f t="shared" ref="J50:J64" si="3">ROUND(G50*H50,0)</f>
        <v>0</v>
      </c>
    </row>
    <row r="51" spans="1:10" s="25" customFormat="1" ht="51" customHeight="1" x14ac:dyDescent="0.25">
      <c r="A51" s="14">
        <v>5.3</v>
      </c>
      <c r="B51" s="79" t="s">
        <v>49</v>
      </c>
      <c r="C51" s="80"/>
      <c r="D51" s="80"/>
      <c r="E51" s="81"/>
      <c r="F51" s="29" t="s">
        <v>92</v>
      </c>
      <c r="G51" s="39">
        <v>1</v>
      </c>
      <c r="H51" s="83">
        <v>0</v>
      </c>
      <c r="I51" s="83"/>
      <c r="J51" s="31">
        <f t="shared" si="3"/>
        <v>0</v>
      </c>
    </row>
    <row r="52" spans="1:10" s="25" customFormat="1" ht="51" customHeight="1" x14ac:dyDescent="0.25">
      <c r="A52" s="14">
        <v>5.4</v>
      </c>
      <c r="B52" s="79" t="s">
        <v>69</v>
      </c>
      <c r="C52" s="80"/>
      <c r="D52" s="80"/>
      <c r="E52" s="81"/>
      <c r="F52" s="29" t="s">
        <v>92</v>
      </c>
      <c r="G52" s="39">
        <v>1</v>
      </c>
      <c r="H52" s="83">
        <v>0</v>
      </c>
      <c r="I52" s="83"/>
      <c r="J52" s="31">
        <f t="shared" si="3"/>
        <v>0</v>
      </c>
    </row>
    <row r="53" spans="1:10" s="25" customFormat="1" ht="22.5" customHeight="1" x14ac:dyDescent="0.25">
      <c r="A53" s="30">
        <v>6</v>
      </c>
      <c r="B53" s="70" t="s">
        <v>41</v>
      </c>
      <c r="C53" s="71"/>
      <c r="D53" s="71"/>
      <c r="E53" s="72"/>
      <c r="F53" s="47"/>
      <c r="G53" s="48"/>
      <c r="H53" s="48"/>
      <c r="I53" s="48"/>
      <c r="J53" s="49"/>
    </row>
    <row r="54" spans="1:10" s="25" customFormat="1" ht="51" customHeight="1" x14ac:dyDescent="0.25">
      <c r="A54" s="14">
        <v>6.1</v>
      </c>
      <c r="B54" s="79" t="s">
        <v>78</v>
      </c>
      <c r="C54" s="80"/>
      <c r="D54" s="80"/>
      <c r="E54" s="81"/>
      <c r="F54" s="43" t="s">
        <v>27</v>
      </c>
      <c r="G54" s="39">
        <v>49.02</v>
      </c>
      <c r="H54" s="83">
        <v>0</v>
      </c>
      <c r="I54" s="83"/>
      <c r="J54" s="31">
        <f t="shared" si="3"/>
        <v>0</v>
      </c>
    </row>
    <row r="55" spans="1:10" s="25" customFormat="1" ht="51" customHeight="1" x14ac:dyDescent="0.25">
      <c r="A55" s="14">
        <v>6.2</v>
      </c>
      <c r="B55" s="79" t="s">
        <v>79</v>
      </c>
      <c r="C55" s="80"/>
      <c r="D55" s="80"/>
      <c r="E55" s="81"/>
      <c r="F55" s="43" t="s">
        <v>27</v>
      </c>
      <c r="G55" s="39">
        <v>24.2</v>
      </c>
      <c r="H55" s="83">
        <v>0</v>
      </c>
      <c r="I55" s="83"/>
      <c r="J55" s="31">
        <f t="shared" si="3"/>
        <v>0</v>
      </c>
    </row>
    <row r="56" spans="1:10" s="25" customFormat="1" ht="51" customHeight="1" x14ac:dyDescent="0.25">
      <c r="A56" s="14">
        <v>6.3</v>
      </c>
      <c r="B56" s="79" t="s">
        <v>80</v>
      </c>
      <c r="C56" s="80"/>
      <c r="D56" s="80"/>
      <c r="E56" s="81"/>
      <c r="F56" s="29" t="s">
        <v>28</v>
      </c>
      <c r="G56" s="39">
        <v>3.21</v>
      </c>
      <c r="H56" s="83">
        <v>0</v>
      </c>
      <c r="I56" s="83"/>
      <c r="J56" s="31">
        <f t="shared" si="3"/>
        <v>0</v>
      </c>
    </row>
    <row r="57" spans="1:10" s="25" customFormat="1" ht="22.5" customHeight="1" x14ac:dyDescent="0.25">
      <c r="A57" s="30">
        <v>7</v>
      </c>
      <c r="B57" s="70" t="s">
        <v>70</v>
      </c>
      <c r="C57" s="71"/>
      <c r="D57" s="71"/>
      <c r="E57" s="72"/>
      <c r="F57" s="47"/>
      <c r="G57" s="48"/>
      <c r="H57" s="48"/>
      <c r="I57" s="48"/>
      <c r="J57" s="49"/>
    </row>
    <row r="58" spans="1:10" s="25" customFormat="1" ht="51" customHeight="1" x14ac:dyDescent="0.25">
      <c r="A58" s="14">
        <v>7.1</v>
      </c>
      <c r="B58" s="79" t="s">
        <v>71</v>
      </c>
      <c r="C58" s="80"/>
      <c r="D58" s="80"/>
      <c r="E58" s="81"/>
      <c r="F58" s="29" t="s">
        <v>29</v>
      </c>
      <c r="G58" s="39">
        <v>5</v>
      </c>
      <c r="H58" s="83">
        <v>0</v>
      </c>
      <c r="I58" s="83"/>
      <c r="J58" s="31">
        <f t="shared" si="3"/>
        <v>0</v>
      </c>
    </row>
    <row r="59" spans="1:10" s="25" customFormat="1" ht="51" customHeight="1" x14ac:dyDescent="0.25">
      <c r="A59" s="14">
        <v>7.2</v>
      </c>
      <c r="B59" s="79" t="s">
        <v>72</v>
      </c>
      <c r="C59" s="80"/>
      <c r="D59" s="80"/>
      <c r="E59" s="81"/>
      <c r="F59" s="29" t="s">
        <v>29</v>
      </c>
      <c r="G59" s="39">
        <v>1</v>
      </c>
      <c r="H59" s="83">
        <v>0</v>
      </c>
      <c r="I59" s="83"/>
      <c r="J59" s="31">
        <f t="shared" si="3"/>
        <v>0</v>
      </c>
    </row>
    <row r="60" spans="1:10" s="25" customFormat="1" ht="51" customHeight="1" x14ac:dyDescent="0.25">
      <c r="A60" s="14">
        <v>7.3</v>
      </c>
      <c r="B60" s="79" t="s">
        <v>73</v>
      </c>
      <c r="C60" s="80"/>
      <c r="D60" s="80"/>
      <c r="E60" s="81"/>
      <c r="F60" s="29" t="s">
        <v>29</v>
      </c>
      <c r="G60" s="39">
        <v>1</v>
      </c>
      <c r="H60" s="83">
        <v>0</v>
      </c>
      <c r="I60" s="83"/>
      <c r="J60" s="31">
        <f t="shared" si="3"/>
        <v>0</v>
      </c>
    </row>
    <row r="61" spans="1:10" s="25" customFormat="1" ht="51" customHeight="1" x14ac:dyDescent="0.25">
      <c r="A61" s="14">
        <v>7.4</v>
      </c>
      <c r="B61" s="79" t="s">
        <v>74</v>
      </c>
      <c r="C61" s="80"/>
      <c r="D61" s="80"/>
      <c r="E61" s="81"/>
      <c r="F61" s="29" t="s">
        <v>29</v>
      </c>
      <c r="G61" s="39">
        <v>2</v>
      </c>
      <c r="H61" s="83">
        <v>0</v>
      </c>
      <c r="I61" s="83"/>
      <c r="J61" s="31">
        <f t="shared" si="3"/>
        <v>0</v>
      </c>
    </row>
    <row r="62" spans="1:10" s="25" customFormat="1" ht="51" customHeight="1" x14ac:dyDescent="0.25">
      <c r="A62" s="14">
        <v>7.5</v>
      </c>
      <c r="B62" s="79" t="s">
        <v>75</v>
      </c>
      <c r="C62" s="80"/>
      <c r="D62" s="80"/>
      <c r="E62" s="81"/>
      <c r="F62" s="29" t="s">
        <v>29</v>
      </c>
      <c r="G62" s="39">
        <v>1</v>
      </c>
      <c r="H62" s="83">
        <v>0</v>
      </c>
      <c r="I62" s="83"/>
      <c r="J62" s="31">
        <f t="shared" si="3"/>
        <v>0</v>
      </c>
    </row>
    <row r="63" spans="1:10" s="25" customFormat="1" ht="51" customHeight="1" x14ac:dyDescent="0.25">
      <c r="A63" s="14">
        <v>7.6</v>
      </c>
      <c r="B63" s="79" t="s">
        <v>76</v>
      </c>
      <c r="C63" s="80"/>
      <c r="D63" s="80"/>
      <c r="E63" s="81"/>
      <c r="F63" s="29" t="s">
        <v>29</v>
      </c>
      <c r="G63" s="39">
        <v>1</v>
      </c>
      <c r="H63" s="83">
        <v>0</v>
      </c>
      <c r="I63" s="83"/>
      <c r="J63" s="31">
        <f t="shared" si="3"/>
        <v>0</v>
      </c>
    </row>
    <row r="64" spans="1:10" s="25" customFormat="1" ht="51" customHeight="1" x14ac:dyDescent="0.25">
      <c r="A64" s="14">
        <v>7.7</v>
      </c>
      <c r="B64" s="79" t="s">
        <v>77</v>
      </c>
      <c r="C64" s="80"/>
      <c r="D64" s="80"/>
      <c r="E64" s="81"/>
      <c r="F64" s="29" t="s">
        <v>29</v>
      </c>
      <c r="G64" s="39">
        <v>2</v>
      </c>
      <c r="H64" s="83">
        <v>0</v>
      </c>
      <c r="I64" s="83"/>
      <c r="J64" s="31">
        <f t="shared" si="3"/>
        <v>0</v>
      </c>
    </row>
    <row r="65" spans="1:10" s="25" customFormat="1" ht="22.5" customHeight="1" x14ac:dyDescent="0.25">
      <c r="A65" s="30">
        <v>8</v>
      </c>
      <c r="B65" s="70" t="s">
        <v>50</v>
      </c>
      <c r="C65" s="71"/>
      <c r="D65" s="71"/>
      <c r="E65" s="72"/>
      <c r="F65" s="47"/>
      <c r="G65" s="48"/>
      <c r="H65" s="48"/>
      <c r="I65" s="48"/>
      <c r="J65" s="49"/>
    </row>
    <row r="66" spans="1:10" s="25" customFormat="1" ht="33.75" customHeight="1" x14ac:dyDescent="0.25">
      <c r="A66" s="14">
        <v>8.1</v>
      </c>
      <c r="B66" s="79" t="s">
        <v>81</v>
      </c>
      <c r="C66" s="80"/>
      <c r="D66" s="80"/>
      <c r="E66" s="81"/>
      <c r="F66" s="97" t="s">
        <v>28</v>
      </c>
      <c r="G66" s="39">
        <v>18.3</v>
      </c>
      <c r="H66" s="83">
        <v>0</v>
      </c>
      <c r="I66" s="83"/>
      <c r="J66" s="31">
        <f t="shared" si="2"/>
        <v>0</v>
      </c>
    </row>
    <row r="67" spans="1:10" s="25" customFormat="1" ht="33.75" customHeight="1" x14ac:dyDescent="0.25">
      <c r="A67" s="14">
        <v>8.1999999999999993</v>
      </c>
      <c r="B67" s="79" t="s">
        <v>82</v>
      </c>
      <c r="C67" s="80"/>
      <c r="D67" s="80"/>
      <c r="E67" s="81"/>
      <c r="F67" s="97" t="s">
        <v>29</v>
      </c>
      <c r="G67" s="39">
        <v>1</v>
      </c>
      <c r="H67" s="83">
        <v>0</v>
      </c>
      <c r="I67" s="83"/>
      <c r="J67" s="31">
        <f t="shared" ref="J67" si="4">ROUND(G67*H67,0)</f>
        <v>0</v>
      </c>
    </row>
    <row r="68" spans="1:10" s="25" customFormat="1" ht="22.5" customHeight="1" x14ac:dyDescent="0.25">
      <c r="A68" s="30">
        <v>9</v>
      </c>
      <c r="B68" s="70" t="s">
        <v>51</v>
      </c>
      <c r="C68" s="71"/>
      <c r="D68" s="71"/>
      <c r="E68" s="72"/>
      <c r="F68" s="47"/>
      <c r="G68" s="48"/>
      <c r="H68" s="48"/>
      <c r="I68" s="48"/>
      <c r="J68" s="49"/>
    </row>
    <row r="69" spans="1:10" s="25" customFormat="1" ht="54" customHeight="1" x14ac:dyDescent="0.25">
      <c r="A69" s="14">
        <v>9.1</v>
      </c>
      <c r="B69" s="79" t="s">
        <v>83</v>
      </c>
      <c r="C69" s="80"/>
      <c r="D69" s="80"/>
      <c r="E69" s="81"/>
      <c r="F69" s="29" t="s">
        <v>29</v>
      </c>
      <c r="G69" s="39">
        <v>1</v>
      </c>
      <c r="H69" s="83">
        <v>0</v>
      </c>
      <c r="I69" s="83"/>
      <c r="J69" s="31">
        <f t="shared" ref="J69:J74" si="5">ROUND(G69*H69,0)</f>
        <v>0</v>
      </c>
    </row>
    <row r="70" spans="1:10" s="25" customFormat="1" ht="54" customHeight="1" x14ac:dyDescent="0.25">
      <c r="A70" s="14">
        <v>9.1999999999999993</v>
      </c>
      <c r="B70" s="79" t="s">
        <v>84</v>
      </c>
      <c r="C70" s="80"/>
      <c r="D70" s="80"/>
      <c r="E70" s="81"/>
      <c r="F70" s="29" t="s">
        <v>29</v>
      </c>
      <c r="G70" s="39">
        <v>1</v>
      </c>
      <c r="H70" s="83">
        <v>0</v>
      </c>
      <c r="I70" s="83"/>
      <c r="J70" s="31">
        <f t="shared" si="5"/>
        <v>0</v>
      </c>
    </row>
    <row r="71" spans="1:10" s="25" customFormat="1" ht="54" customHeight="1" x14ac:dyDescent="0.25">
      <c r="A71" s="14">
        <v>9.3000000000000007</v>
      </c>
      <c r="B71" s="79" t="s">
        <v>85</v>
      </c>
      <c r="C71" s="80"/>
      <c r="D71" s="80"/>
      <c r="E71" s="81"/>
      <c r="F71" s="29" t="s">
        <v>29</v>
      </c>
      <c r="G71" s="39">
        <v>1</v>
      </c>
      <c r="H71" s="83">
        <v>0</v>
      </c>
      <c r="I71" s="83"/>
      <c r="J71" s="31">
        <f>ROUND(G71*H71,0)</f>
        <v>0</v>
      </c>
    </row>
    <row r="72" spans="1:10" s="25" customFormat="1" ht="54" customHeight="1" x14ac:dyDescent="0.25">
      <c r="A72" s="14">
        <v>9.4</v>
      </c>
      <c r="B72" s="87" t="s">
        <v>98</v>
      </c>
      <c r="C72" s="88"/>
      <c r="D72" s="88"/>
      <c r="E72" s="89"/>
      <c r="F72" s="29" t="s">
        <v>29</v>
      </c>
      <c r="G72" s="39">
        <v>1</v>
      </c>
      <c r="H72" s="83">
        <v>0</v>
      </c>
      <c r="I72" s="83"/>
      <c r="J72" s="31">
        <f>ROUND(G72*H72,0)</f>
        <v>0</v>
      </c>
    </row>
    <row r="73" spans="1:10" s="25" customFormat="1" ht="22.5" customHeight="1" x14ac:dyDescent="0.25">
      <c r="A73" s="30">
        <v>10</v>
      </c>
      <c r="B73" s="70" t="s">
        <v>99</v>
      </c>
      <c r="C73" s="71"/>
      <c r="D73" s="71"/>
      <c r="E73" s="72"/>
      <c r="F73" s="47"/>
      <c r="G73" s="48"/>
      <c r="H73" s="48"/>
      <c r="I73" s="48"/>
      <c r="J73" s="49"/>
    </row>
    <row r="74" spans="1:10" s="25" customFormat="1" ht="51" customHeight="1" x14ac:dyDescent="0.25">
      <c r="A74" s="14">
        <v>10.1</v>
      </c>
      <c r="B74" s="79" t="s">
        <v>86</v>
      </c>
      <c r="C74" s="80"/>
      <c r="D74" s="80"/>
      <c r="E74" s="81"/>
      <c r="F74" s="97" t="s">
        <v>28</v>
      </c>
      <c r="G74" s="39">
        <v>104.6</v>
      </c>
      <c r="H74" s="83">
        <v>0</v>
      </c>
      <c r="I74" s="83"/>
      <c r="J74" s="31">
        <f t="shared" si="5"/>
        <v>0</v>
      </c>
    </row>
    <row r="75" spans="1:10" s="25" customFormat="1" ht="22.5" customHeight="1" x14ac:dyDescent="0.25">
      <c r="A75" s="30">
        <v>11</v>
      </c>
      <c r="B75" s="70" t="s">
        <v>52</v>
      </c>
      <c r="C75" s="71"/>
      <c r="D75" s="71"/>
      <c r="E75" s="72"/>
      <c r="F75" s="47"/>
      <c r="G75" s="48"/>
      <c r="H75" s="48"/>
      <c r="I75" s="48"/>
      <c r="J75" s="49"/>
    </row>
    <row r="76" spans="1:10" s="25" customFormat="1" ht="51" customHeight="1" x14ac:dyDescent="0.25">
      <c r="A76" s="14">
        <v>11.1</v>
      </c>
      <c r="B76" s="79" t="s">
        <v>87</v>
      </c>
      <c r="C76" s="80"/>
      <c r="D76" s="80"/>
      <c r="E76" s="81"/>
      <c r="F76" s="29" t="s">
        <v>28</v>
      </c>
      <c r="G76" s="39">
        <v>142.16</v>
      </c>
      <c r="H76" s="83">
        <v>0</v>
      </c>
      <c r="I76" s="83"/>
      <c r="J76" s="31">
        <f>ROUND(G76*H76,0)</f>
        <v>0</v>
      </c>
    </row>
    <row r="77" spans="1:10" s="25" customFormat="1" ht="51" customHeight="1" x14ac:dyDescent="0.25">
      <c r="A77" s="14">
        <v>11.2</v>
      </c>
      <c r="B77" s="87" t="s">
        <v>88</v>
      </c>
      <c r="C77" s="88"/>
      <c r="D77" s="88"/>
      <c r="E77" s="89"/>
      <c r="F77" s="29" t="s">
        <v>28</v>
      </c>
      <c r="G77" s="39">
        <v>104.6</v>
      </c>
      <c r="H77" s="83">
        <v>0</v>
      </c>
      <c r="I77" s="83"/>
      <c r="J77" s="31">
        <f>ROUND(G77*H77,0)</f>
        <v>0</v>
      </c>
    </row>
    <row r="78" spans="1:10" s="25" customFormat="1" ht="51" customHeight="1" x14ac:dyDescent="0.25">
      <c r="A78" s="14">
        <v>11.3</v>
      </c>
      <c r="B78" s="79" t="s">
        <v>89</v>
      </c>
      <c r="C78" s="80"/>
      <c r="D78" s="80"/>
      <c r="E78" s="81"/>
      <c r="F78" s="29" t="s">
        <v>28</v>
      </c>
      <c r="G78" s="39">
        <v>25.53</v>
      </c>
      <c r="H78" s="83">
        <v>0</v>
      </c>
      <c r="I78" s="83"/>
      <c r="J78" s="31">
        <f>ROUND(G78*H78,0)</f>
        <v>0</v>
      </c>
    </row>
    <row r="79" spans="1:10" s="25" customFormat="1" ht="51" customHeight="1" x14ac:dyDescent="0.25">
      <c r="A79" s="14">
        <v>11.4</v>
      </c>
      <c r="B79" s="79" t="s">
        <v>90</v>
      </c>
      <c r="C79" s="80"/>
      <c r="D79" s="80"/>
      <c r="E79" s="81"/>
      <c r="F79" s="43" t="s">
        <v>27</v>
      </c>
      <c r="G79" s="39">
        <v>100</v>
      </c>
      <c r="H79" s="83">
        <v>0</v>
      </c>
      <c r="I79" s="83"/>
      <c r="J79" s="31">
        <f t="shared" ref="J79:J80" si="6">ROUND(G79*H79,0)</f>
        <v>0</v>
      </c>
    </row>
    <row r="80" spans="1:10" s="25" customFormat="1" ht="51" customHeight="1" x14ac:dyDescent="0.25">
      <c r="A80" s="14">
        <v>11.5</v>
      </c>
      <c r="B80" s="79" t="s">
        <v>91</v>
      </c>
      <c r="C80" s="80"/>
      <c r="D80" s="80"/>
      <c r="E80" s="81"/>
      <c r="F80" s="43" t="s">
        <v>27</v>
      </c>
      <c r="G80" s="39">
        <v>28</v>
      </c>
      <c r="H80" s="83">
        <v>0</v>
      </c>
      <c r="I80" s="83"/>
      <c r="J80" s="31">
        <f t="shared" si="6"/>
        <v>0</v>
      </c>
    </row>
    <row r="81" spans="1:10" s="25" customFormat="1" ht="22.5" customHeight="1" x14ac:dyDescent="0.25">
      <c r="A81" s="30">
        <v>12</v>
      </c>
      <c r="B81" s="70" t="s">
        <v>34</v>
      </c>
      <c r="C81" s="71"/>
      <c r="D81" s="71"/>
      <c r="E81" s="72"/>
      <c r="F81" s="47"/>
      <c r="G81" s="48"/>
      <c r="H81" s="48"/>
      <c r="I81" s="48"/>
      <c r="J81" s="49"/>
    </row>
    <row r="82" spans="1:10" s="25" customFormat="1" ht="51" customHeight="1" x14ac:dyDescent="0.25">
      <c r="A82" s="14">
        <v>12.1</v>
      </c>
      <c r="B82" s="79" t="s">
        <v>54</v>
      </c>
      <c r="C82" s="80"/>
      <c r="D82" s="80"/>
      <c r="E82" s="81"/>
      <c r="F82" s="46" t="s">
        <v>100</v>
      </c>
      <c r="G82" s="39">
        <v>2</v>
      </c>
      <c r="H82" s="83">
        <v>0</v>
      </c>
      <c r="I82" s="83"/>
      <c r="J82" s="31">
        <f t="shared" ref="J82" si="7">ROUND(G82*H82,0)</f>
        <v>0</v>
      </c>
    </row>
    <row r="83" spans="1:10" s="25" customFormat="1" ht="51" customHeight="1" x14ac:dyDescent="0.25">
      <c r="A83" s="14">
        <v>12.2</v>
      </c>
      <c r="B83" s="79" t="s">
        <v>53</v>
      </c>
      <c r="C83" s="80"/>
      <c r="D83" s="80"/>
      <c r="E83" s="81"/>
      <c r="F83" s="29" t="s">
        <v>28</v>
      </c>
      <c r="G83" s="39">
        <v>189.28</v>
      </c>
      <c r="H83" s="83">
        <v>0</v>
      </c>
      <c r="I83" s="83"/>
      <c r="J83" s="31">
        <f t="shared" ref="J83" si="8">ROUND(G83*H83,0)</f>
        <v>0</v>
      </c>
    </row>
    <row r="84" spans="1:10" s="25" customFormat="1" ht="51" customHeight="1" x14ac:dyDescent="0.25">
      <c r="A84" s="51" t="s">
        <v>33</v>
      </c>
      <c r="B84" s="52"/>
      <c r="C84" s="52"/>
      <c r="D84" s="52"/>
      <c r="E84" s="52"/>
      <c r="F84" s="52"/>
      <c r="G84" s="53"/>
      <c r="H84" s="57" t="s">
        <v>101</v>
      </c>
      <c r="I84" s="58"/>
      <c r="J84" s="50">
        <f>SUM(J20:J83)</f>
        <v>0</v>
      </c>
    </row>
    <row r="85" spans="1:10" s="25" customFormat="1" ht="51" customHeight="1" x14ac:dyDescent="0.25">
      <c r="A85" s="51"/>
      <c r="B85" s="52"/>
      <c r="C85" s="52"/>
      <c r="D85" s="52"/>
      <c r="E85" s="52"/>
      <c r="F85" s="52"/>
      <c r="G85" s="53"/>
      <c r="H85" s="36" t="s">
        <v>102</v>
      </c>
      <c r="I85" s="5">
        <v>0</v>
      </c>
      <c r="J85" s="33">
        <f>+ROUND(J84*I85,0)</f>
        <v>0</v>
      </c>
    </row>
    <row r="86" spans="1:10" s="12" customFormat="1" ht="54" customHeight="1" x14ac:dyDescent="0.25">
      <c r="A86" s="51"/>
      <c r="B86" s="52"/>
      <c r="C86" s="52"/>
      <c r="D86" s="52"/>
      <c r="E86" s="52"/>
      <c r="F86" s="52"/>
      <c r="G86" s="53"/>
      <c r="H86" s="36" t="s">
        <v>18</v>
      </c>
      <c r="I86" s="5">
        <v>0</v>
      </c>
      <c r="J86" s="33">
        <f>+ROUND(J84*I86,0)</f>
        <v>0</v>
      </c>
    </row>
    <row r="87" spans="1:10" s="12" customFormat="1" ht="73.900000000000006" customHeight="1" x14ac:dyDescent="0.25">
      <c r="A87" s="51"/>
      <c r="B87" s="52"/>
      <c r="C87" s="52"/>
      <c r="D87" s="52"/>
      <c r="E87" s="52"/>
      <c r="F87" s="52"/>
      <c r="G87" s="53"/>
      <c r="H87" s="35" t="s">
        <v>19</v>
      </c>
      <c r="I87" s="5">
        <v>0</v>
      </c>
      <c r="J87" s="32">
        <f>+ROUND(J84*I87,0)</f>
        <v>0</v>
      </c>
    </row>
    <row r="88" spans="1:10" s="12" customFormat="1" ht="54" customHeight="1" x14ac:dyDescent="0.25">
      <c r="A88" s="51"/>
      <c r="B88" s="52"/>
      <c r="C88" s="52"/>
      <c r="D88" s="52"/>
      <c r="E88" s="52"/>
      <c r="F88" s="52"/>
      <c r="G88" s="53"/>
      <c r="H88" s="57" t="s">
        <v>20</v>
      </c>
      <c r="I88" s="58"/>
      <c r="J88" s="32">
        <f>ROUND(J84+J85+J86+J87,0)</f>
        <v>0</v>
      </c>
    </row>
    <row r="89" spans="1:10" s="12" customFormat="1" ht="54" customHeight="1" x14ac:dyDescent="0.25">
      <c r="A89" s="51"/>
      <c r="B89" s="52"/>
      <c r="C89" s="52"/>
      <c r="D89" s="52"/>
      <c r="E89" s="52"/>
      <c r="F89" s="52"/>
      <c r="G89" s="53"/>
      <c r="H89" s="34" t="s">
        <v>21</v>
      </c>
      <c r="I89" s="6">
        <v>0</v>
      </c>
      <c r="J89" s="32">
        <f>+ROUND(J87*I89,0)</f>
        <v>0</v>
      </c>
    </row>
    <row r="90" spans="1:10" s="12" customFormat="1" ht="205.5" customHeight="1" x14ac:dyDescent="0.25">
      <c r="A90" s="54"/>
      <c r="B90" s="55"/>
      <c r="C90" s="55"/>
      <c r="D90" s="55"/>
      <c r="E90" s="55"/>
      <c r="F90" s="55"/>
      <c r="G90" s="56"/>
      <c r="H90" s="57" t="s">
        <v>22</v>
      </c>
      <c r="I90" s="58"/>
      <c r="J90" s="33">
        <f>ROUND(J88+J89,0)</f>
        <v>0</v>
      </c>
    </row>
    <row r="92" spans="1:10" ht="27" customHeight="1" x14ac:dyDescent="0.25">
      <c r="F92" s="11"/>
      <c r="G92" s="12"/>
      <c r="H92" s="10"/>
      <c r="J92" s="15"/>
    </row>
    <row r="93" spans="1:10" ht="27" customHeight="1" x14ac:dyDescent="0.25">
      <c r="F93" s="11"/>
      <c r="G93" s="12"/>
      <c r="H93" s="10"/>
    </row>
    <row r="94" spans="1:10" ht="27" customHeight="1" thickBot="1" x14ac:dyDescent="0.3">
      <c r="B94" s="98"/>
      <c r="C94" s="98"/>
      <c r="E94" s="8"/>
      <c r="F94" s="11"/>
      <c r="G94" s="12"/>
      <c r="H94" s="10"/>
    </row>
    <row r="95" spans="1:10" x14ac:dyDescent="0.25">
      <c r="B95" s="42" t="s">
        <v>23</v>
      </c>
      <c r="C95" s="42"/>
      <c r="F95" s="11"/>
      <c r="G95" s="12"/>
      <c r="H95" s="10"/>
    </row>
    <row r="96" spans="1:10" x14ac:dyDescent="0.25">
      <c r="F96" s="11"/>
      <c r="G96" s="12"/>
      <c r="H96" s="10"/>
    </row>
    <row r="97" spans="1:8" x14ac:dyDescent="0.25">
      <c r="A97" s="13" t="s">
        <v>31</v>
      </c>
      <c r="F97" s="11"/>
      <c r="G97" s="12"/>
      <c r="H97" s="10"/>
    </row>
    <row r="98" spans="1:8" x14ac:dyDescent="0.25">
      <c r="F98" s="11"/>
      <c r="G98" s="12"/>
      <c r="H98" s="10"/>
    </row>
    <row r="99" spans="1:8" x14ac:dyDescent="0.25">
      <c r="F99" s="11"/>
      <c r="G99" s="12"/>
      <c r="H99" s="10"/>
    </row>
    <row r="100" spans="1:8" x14ac:dyDescent="0.25">
      <c r="F100" s="11"/>
      <c r="G100" s="12"/>
      <c r="H100" s="10"/>
    </row>
    <row r="101" spans="1:8" x14ac:dyDescent="0.25">
      <c r="F101" s="11"/>
      <c r="G101" s="12"/>
      <c r="H101" s="10"/>
    </row>
  </sheetData>
  <sheetProtection algorithmName="SHA-512" hashValue="F48cl5l4ei5u9cZDCHlX4sERLps1VdyrLK3cJCT5fsnNubajOio7jp1SBnNcji+O+MKh6DdfoZXhkdijTIuNQA==" saltValue="m5YsO405LaFdpsU4k7sCDQ==" spinCount="100000" sheet="1" formatRows="0" insertRows="0" deleteRows="0"/>
  <dataConsolidate/>
  <mergeCells count="137">
    <mergeCell ref="H82:I82"/>
    <mergeCell ref="B83:E83"/>
    <mergeCell ref="H83:I83"/>
    <mergeCell ref="B74:E74"/>
    <mergeCell ref="B75:E75"/>
    <mergeCell ref="B77:E77"/>
    <mergeCell ref="B78:E78"/>
    <mergeCell ref="B79:E79"/>
    <mergeCell ref="B76:E76"/>
    <mergeCell ref="B82:E82"/>
    <mergeCell ref="B81:E81"/>
    <mergeCell ref="B80:E80"/>
    <mergeCell ref="H79:I79"/>
    <mergeCell ref="H80:I80"/>
    <mergeCell ref="H77:I77"/>
    <mergeCell ref="H78:I78"/>
    <mergeCell ref="H74:I74"/>
    <mergeCell ref="B54:E54"/>
    <mergeCell ref="B55:E55"/>
    <mergeCell ref="B56:E56"/>
    <mergeCell ref="B57:E57"/>
    <mergeCell ref="H51:I51"/>
    <mergeCell ref="B63:E63"/>
    <mergeCell ref="B67:E67"/>
    <mergeCell ref="H72:I72"/>
    <mergeCell ref="H76:I76"/>
    <mergeCell ref="B73:E73"/>
    <mergeCell ref="B70:E70"/>
    <mergeCell ref="B71:E71"/>
    <mergeCell ref="B72:E72"/>
    <mergeCell ref="H69:I69"/>
    <mergeCell ref="H52:I52"/>
    <mergeCell ref="H54:I54"/>
    <mergeCell ref="H55:I55"/>
    <mergeCell ref="B60:E60"/>
    <mergeCell ref="B61:E61"/>
    <mergeCell ref="B62:E62"/>
    <mergeCell ref="H64:I64"/>
    <mergeCell ref="B26:E26"/>
    <mergeCell ref="B27:E27"/>
    <mergeCell ref="H21:I21"/>
    <mergeCell ref="H22:I22"/>
    <mergeCell ref="H23:I23"/>
    <mergeCell ref="H24:I24"/>
    <mergeCell ref="H25:I25"/>
    <mergeCell ref="H26:I26"/>
    <mergeCell ref="H27:I27"/>
    <mergeCell ref="B21:E21"/>
    <mergeCell ref="B22:E22"/>
    <mergeCell ref="B23:E23"/>
    <mergeCell ref="B24:E24"/>
    <mergeCell ref="B25:E25"/>
    <mergeCell ref="B94:C94"/>
    <mergeCell ref="H90:I90"/>
    <mergeCell ref="H49:I49"/>
    <mergeCell ref="H50:I50"/>
    <mergeCell ref="H66:I66"/>
    <mergeCell ref="H67:I67"/>
    <mergeCell ref="B65:E65"/>
    <mergeCell ref="B50:E50"/>
    <mergeCell ref="B66:E66"/>
    <mergeCell ref="B68:E68"/>
    <mergeCell ref="B49:E49"/>
    <mergeCell ref="B51:E51"/>
    <mergeCell ref="B52:E52"/>
    <mergeCell ref="B58:E58"/>
    <mergeCell ref="B59:E59"/>
    <mergeCell ref="B64:E64"/>
    <mergeCell ref="B69:E69"/>
    <mergeCell ref="B53:E53"/>
    <mergeCell ref="H60:I60"/>
    <mergeCell ref="H61:I61"/>
    <mergeCell ref="H62:I62"/>
    <mergeCell ref="H63:I63"/>
    <mergeCell ref="H70:I70"/>
    <mergeCell ref="H71:I71"/>
    <mergeCell ref="H18:I18"/>
    <mergeCell ref="H88:I88"/>
    <mergeCell ref="H20:I20"/>
    <mergeCell ref="H31:I31"/>
    <mergeCell ref="H29:I29"/>
    <mergeCell ref="F19:J19"/>
    <mergeCell ref="H32:I32"/>
    <mergeCell ref="H33:I33"/>
    <mergeCell ref="H39:I39"/>
    <mergeCell ref="H40:I40"/>
    <mergeCell ref="H46:I46"/>
    <mergeCell ref="H47:I47"/>
    <mergeCell ref="H35:I35"/>
    <mergeCell ref="H36:I36"/>
    <mergeCell ref="H37:I37"/>
    <mergeCell ref="H38:I38"/>
    <mergeCell ref="H56:I56"/>
    <mergeCell ref="H58:I58"/>
    <mergeCell ref="H59:I59"/>
    <mergeCell ref="H41:I41"/>
    <mergeCell ref="H42:I42"/>
    <mergeCell ref="H43:I43"/>
    <mergeCell ref="H44:I44"/>
    <mergeCell ref="H45:I45"/>
    <mergeCell ref="B35:E35"/>
    <mergeCell ref="B36:E36"/>
    <mergeCell ref="B47:E47"/>
    <mergeCell ref="B37:E37"/>
    <mergeCell ref="B38:E38"/>
    <mergeCell ref="B39:E39"/>
    <mergeCell ref="B40:E40"/>
    <mergeCell ref="B46:E46"/>
    <mergeCell ref="B41:E41"/>
    <mergeCell ref="B42:E42"/>
    <mergeCell ref="B43:E43"/>
    <mergeCell ref="B44:E44"/>
    <mergeCell ref="B45:E45"/>
    <mergeCell ref="A84:G90"/>
    <mergeCell ref="H84:I84"/>
    <mergeCell ref="A2:A5"/>
    <mergeCell ref="D11:F11"/>
    <mergeCell ref="B3:I3"/>
    <mergeCell ref="B2:I2"/>
    <mergeCell ref="B4:I5"/>
    <mergeCell ref="A11:B15"/>
    <mergeCell ref="A9:B9"/>
    <mergeCell ref="E9:F9"/>
    <mergeCell ref="I9:J9"/>
    <mergeCell ref="D13:F13"/>
    <mergeCell ref="D15:F15"/>
    <mergeCell ref="B18:E18"/>
    <mergeCell ref="B20:E20"/>
    <mergeCell ref="B28:E28"/>
    <mergeCell ref="B29:E29"/>
    <mergeCell ref="B31:E31"/>
    <mergeCell ref="B19:E19"/>
    <mergeCell ref="B48:E48"/>
    <mergeCell ref="B30:E30"/>
    <mergeCell ref="B32:E32"/>
    <mergeCell ref="B33:E33"/>
    <mergeCell ref="B34:E34"/>
  </mergeCells>
  <phoneticPr fontId="14" type="noConversion"/>
  <dataValidations count="2">
    <dataValidation type="whole" allowBlank="1" showInputMessage="1" showErrorMessage="1" sqref="H54:H56 H74 H29 H76:H80 H49:H52 H69:H72 H58:H64 H66:H67 H35:H47 H82:H83 H31:H33 H20:H27" xr:uid="{00000000-0002-0000-0000-000000000000}">
      <formula1>0</formula1>
      <formula2>100000000</formula2>
    </dataValidation>
    <dataValidation type="decimal" errorStyle="warning" allowBlank="1" showInputMessage="1" showErrorMessage="1" errorTitle="CONTIENE MAS DE DOSCIMALES" sqref="G29 G20:G27 G32:G33 G35:G47" xr:uid="{00000000-0002-0000-0000-000001000000}">
      <formula1>0</formula1>
      <formula2>1E+38</formula2>
    </dataValidation>
  </dataValidations>
  <pageMargins left="0.70866141732283472" right="0.70866141732283472" top="0.74803149606299213" bottom="0.74803149606299213" header="0.31496062992125984" footer="0.31496062992125984"/>
  <pageSetup paperSize="5" scale="78" orientation="landscape" r:id="rId1"/>
  <colBreaks count="1" manualBreakCount="1">
    <brk id="10" max="41" man="1"/>
  </col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2000000}">
          <x14:formula1>
            <xm:f>Hoja2!$G$6:$G$31</xm:f>
          </x14:formula1>
          <xm:sqref>I85:I87</xm:sqref>
        </x14:dataValidation>
        <x14:dataValidation type="list" allowBlank="1" showInputMessage="1" showErrorMessage="1" xr:uid="{00000000-0002-0000-0000-000003000000}">
          <x14:formula1>
            <xm:f>Hoja2!$D$7:$D$9</xm:f>
          </x14:formula1>
          <xm:sqref>I89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6:G83"/>
  <sheetViews>
    <sheetView topLeftCell="A6" workbookViewId="0">
      <selection activeCell="F6" sqref="F6"/>
    </sheetView>
  </sheetViews>
  <sheetFormatPr baseColWidth="10" defaultColWidth="11.42578125" defaultRowHeight="15" x14ac:dyDescent="0.25"/>
  <cols>
    <col min="6" max="6" width="17.85546875" customWidth="1"/>
  </cols>
  <sheetData>
    <row r="6" spans="3:7" x14ac:dyDescent="0.25">
      <c r="G6" s="1">
        <v>0</v>
      </c>
    </row>
    <row r="7" spans="3:7" x14ac:dyDescent="0.25">
      <c r="C7" t="s">
        <v>24</v>
      </c>
      <c r="D7" s="1">
        <v>0</v>
      </c>
      <c r="F7" s="90"/>
      <c r="G7" s="3">
        <v>0.01</v>
      </c>
    </row>
    <row r="8" spans="3:7" x14ac:dyDescent="0.25">
      <c r="C8" t="s">
        <v>24</v>
      </c>
      <c r="D8" s="1">
        <v>0.05</v>
      </c>
      <c r="F8" s="90"/>
      <c r="G8" s="3">
        <v>0.02</v>
      </c>
    </row>
    <row r="9" spans="3:7" x14ac:dyDescent="0.25">
      <c r="C9" t="s">
        <v>21</v>
      </c>
      <c r="D9" s="1">
        <v>0.19</v>
      </c>
      <c r="F9" s="90"/>
      <c r="G9" s="3">
        <v>0.03</v>
      </c>
    </row>
    <row r="10" spans="3:7" x14ac:dyDescent="0.25">
      <c r="D10" s="1"/>
      <c r="F10" s="90"/>
      <c r="G10" s="3">
        <v>0.04</v>
      </c>
    </row>
    <row r="11" spans="3:7" x14ac:dyDescent="0.25">
      <c r="D11" s="1"/>
      <c r="F11" s="90"/>
      <c r="G11" s="3">
        <v>0.05</v>
      </c>
    </row>
    <row r="12" spans="3:7" x14ac:dyDescent="0.25">
      <c r="D12" s="1"/>
      <c r="F12" s="90"/>
      <c r="G12" s="3">
        <v>0.06</v>
      </c>
    </row>
    <row r="13" spans="3:7" x14ac:dyDescent="0.25">
      <c r="D13" s="1"/>
      <c r="F13" s="90"/>
      <c r="G13" s="3">
        <v>7.0000000000000007E-2</v>
      </c>
    </row>
    <row r="14" spans="3:7" x14ac:dyDescent="0.25">
      <c r="D14" s="1"/>
      <c r="F14" s="90"/>
      <c r="G14" s="3">
        <v>0.08</v>
      </c>
    </row>
    <row r="15" spans="3:7" x14ac:dyDescent="0.25">
      <c r="D15" s="1"/>
      <c r="F15" s="90"/>
      <c r="G15" s="3">
        <v>0.09</v>
      </c>
    </row>
    <row r="16" spans="3:7" x14ac:dyDescent="0.25">
      <c r="D16" s="1"/>
      <c r="F16" s="90"/>
      <c r="G16" s="3">
        <v>0.1</v>
      </c>
    </row>
    <row r="17" spans="4:7" x14ac:dyDescent="0.25">
      <c r="D17" s="1"/>
      <c r="F17" s="90"/>
      <c r="G17" s="3">
        <v>0.11</v>
      </c>
    </row>
    <row r="18" spans="4:7" x14ac:dyDescent="0.25">
      <c r="D18" s="1"/>
      <c r="F18" s="90"/>
      <c r="G18" s="3">
        <v>0.12</v>
      </c>
    </row>
    <row r="19" spans="4:7" x14ac:dyDescent="0.25">
      <c r="D19" s="1"/>
      <c r="F19" s="90"/>
      <c r="G19" s="3">
        <v>0.13</v>
      </c>
    </row>
    <row r="20" spans="4:7" x14ac:dyDescent="0.25">
      <c r="F20" s="90"/>
      <c r="G20" s="3">
        <v>0.14000000000000001</v>
      </c>
    </row>
    <row r="21" spans="4:7" x14ac:dyDescent="0.25">
      <c r="F21" s="90"/>
      <c r="G21" s="3">
        <v>0.15</v>
      </c>
    </row>
    <row r="22" spans="4:7" x14ac:dyDescent="0.25">
      <c r="F22" s="90"/>
      <c r="G22" s="3">
        <v>0.16</v>
      </c>
    </row>
    <row r="23" spans="4:7" x14ac:dyDescent="0.25">
      <c r="F23" s="90"/>
      <c r="G23" s="3">
        <v>0.17</v>
      </c>
    </row>
    <row r="24" spans="4:7" x14ac:dyDescent="0.25">
      <c r="F24" s="90"/>
      <c r="G24" s="3">
        <v>0.18</v>
      </c>
    </row>
    <row r="25" spans="4:7" x14ac:dyDescent="0.25">
      <c r="F25" s="90"/>
      <c r="G25" s="3">
        <v>0.19</v>
      </c>
    </row>
    <row r="26" spans="4:7" x14ac:dyDescent="0.25">
      <c r="F26" s="90"/>
      <c r="G26" s="3">
        <v>0.2</v>
      </c>
    </row>
    <row r="27" spans="4:7" x14ac:dyDescent="0.25">
      <c r="F27" s="90"/>
      <c r="G27" s="3">
        <v>0.21</v>
      </c>
    </row>
    <row r="28" spans="4:7" x14ac:dyDescent="0.25">
      <c r="F28" s="90"/>
      <c r="G28" s="3">
        <v>0.22</v>
      </c>
    </row>
    <row r="29" spans="4:7" x14ac:dyDescent="0.25">
      <c r="F29" s="90"/>
      <c r="G29" s="3">
        <v>0.23</v>
      </c>
    </row>
    <row r="30" spans="4:7" x14ac:dyDescent="0.25">
      <c r="F30" s="90"/>
      <c r="G30" s="3">
        <v>0.24</v>
      </c>
    </row>
    <row r="31" spans="4:7" x14ac:dyDescent="0.25">
      <c r="F31" s="90"/>
      <c r="G31" s="3">
        <v>0.25</v>
      </c>
    </row>
    <row r="32" spans="4:7" x14ac:dyDescent="0.25">
      <c r="F32" s="2"/>
    </row>
    <row r="33" spans="6:7" x14ac:dyDescent="0.25">
      <c r="F33" s="90" t="s">
        <v>18</v>
      </c>
      <c r="G33" s="3">
        <v>0.01</v>
      </c>
    </row>
    <row r="34" spans="6:7" x14ac:dyDescent="0.25">
      <c r="F34" s="90"/>
      <c r="G34" s="3">
        <v>0.02</v>
      </c>
    </row>
    <row r="35" spans="6:7" x14ac:dyDescent="0.25">
      <c r="F35" s="90"/>
      <c r="G35" s="3">
        <v>0.03</v>
      </c>
    </row>
    <row r="36" spans="6:7" x14ac:dyDescent="0.25">
      <c r="F36" s="90"/>
      <c r="G36" s="3">
        <v>0.04</v>
      </c>
    </row>
    <row r="37" spans="6:7" x14ac:dyDescent="0.25">
      <c r="F37" s="90"/>
      <c r="G37" s="3">
        <v>0.05</v>
      </c>
    </row>
    <row r="38" spans="6:7" x14ac:dyDescent="0.25">
      <c r="F38" s="90"/>
      <c r="G38" s="3">
        <v>0.06</v>
      </c>
    </row>
    <row r="39" spans="6:7" x14ac:dyDescent="0.25">
      <c r="F39" s="90"/>
      <c r="G39" s="3">
        <v>7.0000000000000007E-2</v>
      </c>
    </row>
    <row r="40" spans="6:7" x14ac:dyDescent="0.25">
      <c r="F40" s="90"/>
      <c r="G40" s="3">
        <v>0.08</v>
      </c>
    </row>
    <row r="41" spans="6:7" x14ac:dyDescent="0.25">
      <c r="F41" s="90"/>
      <c r="G41" s="3">
        <v>0.09</v>
      </c>
    </row>
    <row r="42" spans="6:7" x14ac:dyDescent="0.25">
      <c r="F42" s="90"/>
      <c r="G42" s="3">
        <v>0.1</v>
      </c>
    </row>
    <row r="43" spans="6:7" x14ac:dyDescent="0.25">
      <c r="F43" s="90"/>
      <c r="G43" s="3">
        <v>0.11</v>
      </c>
    </row>
    <row r="44" spans="6:7" x14ac:dyDescent="0.25">
      <c r="F44" s="90"/>
      <c r="G44" s="3">
        <v>0.12</v>
      </c>
    </row>
    <row r="45" spans="6:7" x14ac:dyDescent="0.25">
      <c r="F45" s="90"/>
      <c r="G45" s="3">
        <v>0.13</v>
      </c>
    </row>
    <row r="46" spans="6:7" x14ac:dyDescent="0.25">
      <c r="F46" s="90"/>
      <c r="G46" s="3">
        <v>0.14000000000000001</v>
      </c>
    </row>
    <row r="47" spans="6:7" x14ac:dyDescent="0.25">
      <c r="F47" s="90"/>
      <c r="G47" s="3">
        <v>0.15</v>
      </c>
    </row>
    <row r="48" spans="6:7" x14ac:dyDescent="0.25">
      <c r="F48" s="90"/>
      <c r="G48" s="3">
        <v>0.16</v>
      </c>
    </row>
    <row r="49" spans="6:7" x14ac:dyDescent="0.25">
      <c r="F49" s="90"/>
      <c r="G49" s="3">
        <v>0.17</v>
      </c>
    </row>
    <row r="50" spans="6:7" x14ac:dyDescent="0.25">
      <c r="F50" s="90"/>
      <c r="G50" s="3">
        <v>0.18</v>
      </c>
    </row>
    <row r="51" spans="6:7" x14ac:dyDescent="0.25">
      <c r="F51" s="90"/>
      <c r="G51" s="3">
        <v>0.19</v>
      </c>
    </row>
    <row r="52" spans="6:7" x14ac:dyDescent="0.25">
      <c r="F52" s="90"/>
      <c r="G52" s="3">
        <v>0.2</v>
      </c>
    </row>
    <row r="53" spans="6:7" x14ac:dyDescent="0.25">
      <c r="F53" s="90"/>
      <c r="G53" s="3">
        <v>0.21</v>
      </c>
    </row>
    <row r="54" spans="6:7" x14ac:dyDescent="0.25">
      <c r="F54" s="90"/>
      <c r="G54" s="3">
        <v>0.22</v>
      </c>
    </row>
    <row r="55" spans="6:7" x14ac:dyDescent="0.25">
      <c r="F55" s="90"/>
      <c r="G55" s="3">
        <v>0.23</v>
      </c>
    </row>
    <row r="56" spans="6:7" x14ac:dyDescent="0.25">
      <c r="F56" s="90"/>
      <c r="G56" s="3">
        <v>0.24</v>
      </c>
    </row>
    <row r="57" spans="6:7" x14ac:dyDescent="0.25">
      <c r="F57" s="90"/>
      <c r="G57" s="3">
        <v>0.25</v>
      </c>
    </row>
    <row r="59" spans="6:7" x14ac:dyDescent="0.25">
      <c r="F59" s="90" t="s">
        <v>19</v>
      </c>
      <c r="G59" s="3">
        <v>0.01</v>
      </c>
    </row>
    <row r="60" spans="6:7" x14ac:dyDescent="0.25">
      <c r="F60" s="90"/>
      <c r="G60" s="3">
        <v>0.02</v>
      </c>
    </row>
    <row r="61" spans="6:7" x14ac:dyDescent="0.25">
      <c r="F61" s="90"/>
      <c r="G61" s="3">
        <v>0.03</v>
      </c>
    </row>
    <row r="62" spans="6:7" x14ac:dyDescent="0.25">
      <c r="F62" s="90"/>
      <c r="G62" s="3">
        <v>0.04</v>
      </c>
    </row>
    <row r="63" spans="6:7" x14ac:dyDescent="0.25">
      <c r="F63" s="90"/>
      <c r="G63" s="3">
        <v>0.05</v>
      </c>
    </row>
    <row r="64" spans="6:7" x14ac:dyDescent="0.25">
      <c r="F64" s="90"/>
      <c r="G64" s="3">
        <v>0.06</v>
      </c>
    </row>
    <row r="65" spans="6:7" x14ac:dyDescent="0.25">
      <c r="F65" s="90"/>
      <c r="G65" s="3">
        <v>7.0000000000000007E-2</v>
      </c>
    </row>
    <row r="66" spans="6:7" x14ac:dyDescent="0.25">
      <c r="F66" s="90"/>
      <c r="G66" s="3">
        <v>0.08</v>
      </c>
    </row>
    <row r="67" spans="6:7" x14ac:dyDescent="0.25">
      <c r="F67" s="90"/>
      <c r="G67" s="3">
        <v>0.09</v>
      </c>
    </row>
    <row r="68" spans="6:7" x14ac:dyDescent="0.25">
      <c r="F68" s="90"/>
      <c r="G68" s="3">
        <v>0.1</v>
      </c>
    </row>
    <row r="69" spans="6:7" x14ac:dyDescent="0.25">
      <c r="F69" s="90"/>
      <c r="G69" s="3">
        <v>0.11</v>
      </c>
    </row>
    <row r="70" spans="6:7" x14ac:dyDescent="0.25">
      <c r="F70" s="90"/>
      <c r="G70" s="3">
        <v>0.12</v>
      </c>
    </row>
    <row r="71" spans="6:7" x14ac:dyDescent="0.25">
      <c r="F71" s="90"/>
      <c r="G71" s="3">
        <v>0.13</v>
      </c>
    </row>
    <row r="72" spans="6:7" x14ac:dyDescent="0.25">
      <c r="F72" s="90"/>
      <c r="G72" s="3">
        <v>0.14000000000000001</v>
      </c>
    </row>
    <row r="73" spans="6:7" x14ac:dyDescent="0.25">
      <c r="F73" s="90"/>
      <c r="G73" s="3">
        <v>0.15</v>
      </c>
    </row>
    <row r="74" spans="6:7" x14ac:dyDescent="0.25">
      <c r="F74" s="90"/>
      <c r="G74" s="3">
        <v>0.16</v>
      </c>
    </row>
    <row r="75" spans="6:7" x14ac:dyDescent="0.25">
      <c r="F75" s="90"/>
      <c r="G75" s="3">
        <v>0.17</v>
      </c>
    </row>
    <row r="76" spans="6:7" x14ac:dyDescent="0.25">
      <c r="F76" s="90"/>
      <c r="G76" s="3">
        <v>0.18</v>
      </c>
    </row>
    <row r="77" spans="6:7" x14ac:dyDescent="0.25">
      <c r="F77" s="90"/>
      <c r="G77" s="3">
        <v>0.19</v>
      </c>
    </row>
    <row r="78" spans="6:7" x14ac:dyDescent="0.25">
      <c r="F78" s="90"/>
      <c r="G78" s="3">
        <v>0.2</v>
      </c>
    </row>
    <row r="79" spans="6:7" x14ac:dyDescent="0.25">
      <c r="F79" s="90"/>
      <c r="G79" s="3">
        <v>0.21</v>
      </c>
    </row>
    <row r="80" spans="6:7" x14ac:dyDescent="0.25">
      <c r="F80" s="90"/>
      <c r="G80" s="3">
        <v>0.22</v>
      </c>
    </row>
    <row r="81" spans="6:7" x14ac:dyDescent="0.25">
      <c r="F81" s="90"/>
      <c r="G81" s="3">
        <v>0.23</v>
      </c>
    </row>
    <row r="82" spans="6:7" x14ac:dyDescent="0.25">
      <c r="F82" s="90"/>
      <c r="G82" s="3">
        <v>0.24</v>
      </c>
    </row>
    <row r="83" spans="6:7" x14ac:dyDescent="0.25">
      <c r="F83" s="90"/>
      <c r="G83" s="3">
        <v>0.25</v>
      </c>
    </row>
  </sheetData>
  <mergeCells count="3">
    <mergeCell ref="F7:F31"/>
    <mergeCell ref="F33:F57"/>
    <mergeCell ref="F59:F8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7D9641CCDED7C4F8914BEBDB2D22C1E" ma:contentTypeVersion="14" ma:contentTypeDescription="Create a new document." ma:contentTypeScope="" ma:versionID="6eee2132cb051c8bf4bc9e55b0a6445e">
  <xsd:schema xmlns:xsd="http://www.w3.org/2001/XMLSchema" xmlns:xs="http://www.w3.org/2001/XMLSchema" xmlns:p="http://schemas.microsoft.com/office/2006/metadata/properties" xmlns:ns3="4fb2affe-1ede-45b3-9e81-8e832989a265" xmlns:ns4="03a643bb-57ce-4445-b8af-b12e1b112752" targetNamespace="http://schemas.microsoft.com/office/2006/metadata/properties" ma:root="true" ma:fieldsID="0dda20c5f720744daac0c52b9805b163" ns3:_="" ns4:_="">
    <xsd:import namespace="4fb2affe-1ede-45b3-9e81-8e832989a265"/>
    <xsd:import namespace="03a643bb-57ce-4445-b8af-b12e1b112752"/>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2affe-1ede-45b3-9e81-8e832989a265"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3a643bb-57ce-4445-b8af-b12e1b112752"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B45FC2D-39E4-4757-AC82-DDE89D6D2BC7}">
  <ds:schemaRefs>
    <ds:schemaRef ds:uri="http://schemas.microsoft.com/sharepoint/v3/contenttype/forms"/>
  </ds:schemaRefs>
</ds:datastoreItem>
</file>

<file path=customXml/itemProps2.xml><?xml version="1.0" encoding="utf-8"?>
<ds:datastoreItem xmlns:ds="http://schemas.openxmlformats.org/officeDocument/2006/customXml" ds:itemID="{FDBD245A-E37A-4A11-BAB6-CE8BFA7BBA23}">
  <ds:schemaRefs>
    <ds:schemaRef ds:uri="http://schemas.microsoft.com/office/2006/documentManagement/types"/>
    <ds:schemaRef ds:uri="http://purl.org/dc/terms/"/>
    <ds:schemaRef ds:uri="4fb2affe-1ede-45b3-9e81-8e832989a265"/>
    <ds:schemaRef ds:uri="http://purl.org/dc/elements/1.1/"/>
    <ds:schemaRef ds:uri="http://schemas.microsoft.com/office/2006/metadata/properties"/>
    <ds:schemaRef ds:uri="http://schemas.openxmlformats.org/package/2006/metadata/core-properties"/>
    <ds:schemaRef ds:uri="03a643bb-57ce-4445-b8af-b12e1b112752"/>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C9022790-8C84-4A6A-BDCB-C4F21980D7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2affe-1ede-45b3-9e81-8e832989a265"/>
    <ds:schemaRef ds:uri="03a643bb-57ce-4445-b8af-b12e1b11275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HERNAN DARIO GONZALEZ MOLINA</dc:creator>
  <cp:keywords/>
  <dc:description/>
  <cp:lastModifiedBy>Asesor Juridico Compras</cp:lastModifiedBy>
  <cp:revision/>
  <cp:lastPrinted>2022-09-16T20:01:54Z</cp:lastPrinted>
  <dcterms:created xsi:type="dcterms:W3CDTF">2017-04-28T13:22:52Z</dcterms:created>
  <dcterms:modified xsi:type="dcterms:W3CDTF">2023-11-27T19:33:18Z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0x01010037D9641CCDED7C4F8914BEBDB2D22C1E</vt:lpwstr>
  </property>
</Properties>
</file>