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ASTAÑO\OneDrive - UNIVERSIDAD DE CUNDINAMARCA\Escritorio\"/>
    </mc:Choice>
  </mc:AlternateContent>
  <bookViews>
    <workbookView xWindow="0" yWindow="0" windowWidth="21600" windowHeight="900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<sst xmlns="http://schemas.openxmlformats.org/spreadsheetml/2006/main" count="47" uniqueCount="46">
  <si>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</si>
  <si>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</si>
  <si>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</si>
  <si>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</si>
  <si>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</si>
  <si>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</si>
  <si>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</si>
  <si>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</si>
  <si>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</si>
  <si>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</si>
  <si>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</si>
  <si>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</si>
  <si>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</si>
  <si>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</si>
  <si>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</si>
  <si>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</si>
  <si>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</si>
  <si>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</si>
  <si>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</si>
  <si>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</si>
  <si>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</si>
  <si>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</si>
  <si>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</si>
  <si>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</si>
  <si>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</si>
  <si>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</si>
  <si>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</si>
  <si>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</si>
  <si>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</si>
  <si>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</si>
  <si>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</si>
  <si>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</si>
  <si>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</si>
  <si>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</si>
  <si>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</si>
  <si>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</si>
  <si>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</si>
  <si>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</si>
  <si>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</si>
  <si>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</si>
  <si>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</si>
  <si>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</si>
  <si>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</si>
  <si>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</si>
  <si>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</si>
  <si>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Renovar licencias Acrobat Pro DC for teams ALL Subscription Renewal Education Named License Multiple PlatformsMulti Latin American Languages 12 Meses NamedLevel 1 1 - 9, incluido soporte tecnico y mantenimiento del servicio de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</si>
</sst>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3" fillId="0" borderId="26" xfId="0" applyFont="1" applyBorder="1" applyAlignment="1" applyProtection="1">
      <alignment horizontal="center" vertical="center"/>
      <protection hidden="1"/>
    </xf>
    <xf numFmtId="0" fontId="1" fillId="0" borderId="27" xfId="0" applyFont="1" applyBorder="1" applyAlignment="1">
      <alignment vertical="top" wrapText="1"/>
    </xf>
    <xf numFmtId="0" fontId="3" fillId="35" borderId="26" xfId="0" applyFont="1" applyFill="1" applyBorder="1" applyAlignment="1" applyProtection="1">
      <alignment horizontal="left" wrapText="1"/>
      <protection locked="0"/>
    </xf>
    <xf numFmtId="0" fontId="1" fillId="0" borderId="27" xfId="0" applyFont="1" applyBorder="1" applyAlignment="1">
      <alignment horizontal="center" vertical="center" wrapText="1"/>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85" zoomScaleNormal="85" zoomScaleSheetLayoutView="70" zoomScalePageLayoutView="55" workbookViewId="0">
      <selection activeCell="F20" sqref="F20"/>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9" t="s">
        <v>39</v>
      </c>
    </row>
    <row r="8" spans="1:15" x14ac:dyDescent="0.25">
      <c r="A8" s="9"/>
    </row>
    <row r="9" spans="1:15" x14ac:dyDescent="0.25">
      <c r="A9" s="10" t="s">
        <v>29</v>
      </c>
    </row>
    <row r="10" spans="1:15" ht="25.5" customHeight="1" x14ac:dyDescent="0.25">
      <c r="A10" s="42" t="s">
        <v>28</v>
      </c>
      <c r="B10" s="42"/>
      <c r="C10" s="11"/>
      <c r="E10" s="12" t="s">
        <v>21</v>
      </c>
      <c r="F10" s="47"/>
      <c r="G10" s="48"/>
      <c r="K10" s="13" t="s">
        <v>16</v>
      </c>
      <c r="L10" s="49"/>
      <c r="M10" s="50"/>
      <c r="N10" s="51"/>
    </row>
    <row r="11" spans="1:15" ht="15.75" thickBot="1" x14ac:dyDescent="0.3">
      <c r="A11" s="11"/>
      <c r="B11" s="26"/>
      <c r="C11" s="11"/>
      <c r="E11" s="14"/>
      <c r="F11" s="14"/>
      <c r="G11" s="14"/>
      <c r="K11" s="15"/>
      <c r="L11" s="16"/>
      <c r="M11" s="16"/>
      <c r="N11" s="16"/>
    </row>
    <row r="12" spans="1:15" ht="30.75" customHeight="1" thickBot="1" x14ac:dyDescent="0.3">
      <c r="A12" s="62" t="s">
        <v>26</v>
      </c>
      <c r="B12" s="63"/>
      <c r="C12" s="17"/>
      <c r="D12" s="44" t="s">
        <v>17</v>
      </c>
      <c r="E12" s="45"/>
      <c r="F12" s="45"/>
      <c r="G12" s="46"/>
      <c r="H12" s="5"/>
      <c r="I12" s="27"/>
      <c r="J12" s="27"/>
      <c r="K12" s="15"/>
    </row>
    <row r="13" spans="1:15" ht="15.75" thickBot="1" x14ac:dyDescent="0.3">
      <c r="A13" s="64"/>
      <c r="B13" s="65"/>
      <c r="C13" s="17"/>
      <c r="D13" s="16"/>
      <c r="E13" s="14"/>
      <c r="F13" s="14"/>
      <c r="G13" s="14"/>
      <c r="K13" s="15"/>
    </row>
    <row r="14" spans="1:15" ht="30" customHeight="1" thickBot="1" x14ac:dyDescent="0.3">
      <c r="A14" s="64"/>
      <c r="B14" s="65"/>
      <c r="C14" s="17"/>
      <c r="D14" s="44" t="s">
        <v>18</v>
      </c>
      <c r="E14" s="45"/>
      <c r="F14" s="45"/>
      <c r="G14" s="46"/>
      <c r="H14" s="5"/>
      <c r="I14" s="27"/>
      <c r="J14" s="27"/>
      <c r="K14" s="15"/>
    </row>
    <row r="15" spans="1:15" ht="18.75" customHeight="1" thickBot="1" x14ac:dyDescent="0.3">
      <c r="A15" s="64"/>
      <c r="B15" s="65"/>
      <c r="C15" s="17"/>
      <c r="E15" s="14"/>
      <c r="F15" s="14"/>
      <c r="G15" s="14"/>
      <c r="K15" s="15"/>
    </row>
    <row r="16" spans="1:15" ht="24" customHeight="1" thickBot="1" x14ac:dyDescent="0.3">
      <c r="A16" s="66"/>
      <c r="B16" s="67"/>
      <c r="C16" s="17"/>
      <c r="D16" s="44" t="s">
        <v>22</v>
      </c>
      <c r="E16" s="45"/>
      <c r="F16" s="45"/>
      <c r="G16" s="46"/>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30" customFormat="1" ht="48" customHeight="1" x14ac:dyDescent="0.25">
      <c r="A20" s="31">
        <v>1</v>
      </c>
      <c r="B20" s="32" t="s">
        <v>45</v>
      </c>
      <c r="C20" s="33"/>
      <c r="D20" s="34">
        <v>2</v>
      </c>
      <c r="E20" s="35" t="s">
        <v>43</v>
      </c>
      <c r="F20" s="36"/>
      <c r="G20" s="37">
        <v>0</v>
      </c>
      <c r="H20" s="38">
        <f t="shared" ref="H20" si="0">+ROUND(F20*G20,0)</f>
        <v>0</v>
      </c>
      <c r="I20" s="37">
        <v>0</v>
      </c>
      <c r="J20" s="38">
        <f t="shared" ref="J20" si="1">ROUND(F20*I20,0)</f>
        <v>0</v>
      </c>
      <c r="K20" s="38">
        <f t="shared" ref="K20" si="2">ROUND(F20+H20+J20,0)</f>
        <v>0</v>
      </c>
      <c r="L20" s="38">
        <f>ROUND(F20*D20,0)</f>
        <v>0</v>
      </c>
      <c r="M20" s="28">
        <f>ROUND(L20*G20,0)</f>
        <v>0</v>
      </c>
      <c r="N20" s="28">
        <f t="shared" ref="N20" si="3">ROUND(L20*I20,0)</f>
        <v>0</v>
      </c>
      <c r="O20" s="29">
        <f t="shared" ref="O20" si="4">ROUND(L20+N20+M20,0)</f>
        <v>0</v>
      </c>
    </row>
    <row r="21" spans="1:15" s="21" customFormat="1" ht="42" customHeight="1" x14ac:dyDescent="0.2">
      <c r="A21" s="39"/>
      <c r="B21" s="54"/>
      <c r="C21" s="54"/>
      <c r="D21" s="54"/>
      <c r="E21" s="54"/>
      <c r="F21" s="54"/>
      <c r="G21" s="54"/>
      <c r="H21" s="54"/>
      <c r="I21" s="54"/>
      <c r="J21" s="54"/>
      <c r="K21" s="54"/>
      <c r="L21" s="54"/>
      <c r="M21" s="55" t="s">
        <v>35</v>
      </c>
      <c r="N21" s="55"/>
      <c r="O21" s="24">
        <f>SUMIF(G:G,0%,L:L)</f>
        <v>0</v>
      </c>
    </row>
    <row r="22" spans="1:15" s="21" customFormat="1" ht="39" customHeight="1" thickBot="1" x14ac:dyDescent="0.25">
      <c r="A22" s="40" t="s">
        <v>24</v>
      </c>
      <c r="B22" s="41"/>
      <c r="C22" s="41"/>
      <c r="D22" s="41"/>
      <c r="E22" s="41"/>
      <c r="F22" s="41"/>
      <c r="G22" s="41"/>
      <c r="H22" s="41"/>
      <c r="I22" s="41"/>
      <c r="J22" s="41"/>
      <c r="K22" s="41"/>
      <c r="L22" s="41"/>
      <c r="M22" s="56" t="s">
        <v>10</v>
      </c>
      <c r="N22" s="56"/>
      <c r="O22" s="2">
        <f>SUMIF(G:G,5%,L:L)</f>
        <v>0</v>
      </c>
    </row>
    <row r="23" spans="1:15" s="21" customFormat="1" ht="30" customHeight="1" x14ac:dyDescent="0.2">
      <c r="A23" s="74" t="s">
        <v>42</v>
      </c>
      <c r="B23" s="75"/>
      <c r="C23" s="75"/>
      <c r="D23" s="75"/>
      <c r="E23" s="75"/>
      <c r="F23" s="75"/>
      <c r="G23" s="75"/>
      <c r="H23" s="75"/>
      <c r="I23" s="75"/>
      <c r="J23" s="75"/>
      <c r="K23" s="75"/>
      <c r="L23" s="76"/>
      <c r="M23" s="56" t="s">
        <v>11</v>
      </c>
      <c r="N23" s="56"/>
      <c r="O23" s="2">
        <f>SUMIF(G:G,19%,L:L)</f>
        <v>0</v>
      </c>
    </row>
    <row r="24" spans="1:15" s="21" customFormat="1" ht="30" customHeight="1" x14ac:dyDescent="0.2">
      <c r="A24" s="77"/>
      <c r="B24" s="77"/>
      <c r="C24" s="77"/>
      <c r="D24" s="77"/>
      <c r="E24" s="77"/>
      <c r="F24" s="77"/>
      <c r="G24" s="77"/>
      <c r="H24" s="77"/>
      <c r="I24" s="77"/>
      <c r="J24" s="77"/>
      <c r="K24" s="77"/>
      <c r="L24" s="77"/>
      <c r="M24" s="57" t="s">
        <v>7</v>
      </c>
      <c r="N24" s="58"/>
      <c r="O24" s="3">
        <f>SUM(O21:O23)</f>
        <v>0</v>
      </c>
    </row>
    <row r="25" spans="1:15" s="21" customFormat="1" ht="30" customHeight="1" x14ac:dyDescent="0.2">
      <c r="A25" s="77"/>
      <c r="B25" s="77"/>
      <c r="C25" s="77"/>
      <c r="D25" s="77"/>
      <c r="E25" s="77"/>
      <c r="F25" s="77"/>
      <c r="G25" s="77"/>
      <c r="H25" s="77"/>
      <c r="I25" s="77"/>
      <c r="J25" s="77"/>
      <c r="K25" s="77"/>
      <c r="L25" s="77"/>
      <c r="M25" s="59" t="s">
        <v>12</v>
      </c>
      <c r="N25" s="60"/>
      <c r="O25" s="4">
        <f>ROUND(O22*5%,0)</f>
        <v>0</v>
      </c>
    </row>
    <row r="26" spans="1:15" s="21" customFormat="1" ht="30" customHeight="1" x14ac:dyDescent="0.2">
      <c r="A26" s="77"/>
      <c r="B26" s="77"/>
      <c r="C26" s="77"/>
      <c r="D26" s="77"/>
      <c r="E26" s="77"/>
      <c r="F26" s="77"/>
      <c r="G26" s="77"/>
      <c r="H26" s="77"/>
      <c r="I26" s="77"/>
      <c r="J26" s="77"/>
      <c r="K26" s="77"/>
      <c r="L26" s="77"/>
      <c r="M26" s="59" t="s">
        <v>13</v>
      </c>
      <c r="N26" s="60"/>
      <c r="O26" s="2">
        <f>ROUND(O23*19%,0)</f>
        <v>0</v>
      </c>
    </row>
    <row r="27" spans="1:15" s="21" customFormat="1" ht="30" customHeight="1" x14ac:dyDescent="0.2">
      <c r="A27" s="77"/>
      <c r="B27" s="77"/>
      <c r="C27" s="77"/>
      <c r="D27" s="77"/>
      <c r="E27" s="77"/>
      <c r="F27" s="77"/>
      <c r="G27" s="77"/>
      <c r="H27" s="77"/>
      <c r="I27" s="77"/>
      <c r="J27" s="77"/>
      <c r="K27" s="77"/>
      <c r="L27" s="77"/>
      <c r="M27" s="57" t="s">
        <v>14</v>
      </c>
      <c r="N27" s="58"/>
      <c r="O27" s="3">
        <f>SUM(O25:O26)</f>
        <v>0</v>
      </c>
    </row>
    <row r="28" spans="1:15" s="21" customFormat="1" ht="30" customHeight="1" x14ac:dyDescent="0.2">
      <c r="A28" s="77"/>
      <c r="B28" s="77"/>
      <c r="C28" s="77"/>
      <c r="D28" s="77"/>
      <c r="E28" s="77"/>
      <c r="F28" s="77"/>
      <c r="G28" s="77"/>
      <c r="H28" s="77"/>
      <c r="I28" s="77"/>
      <c r="J28" s="77"/>
      <c r="K28" s="77"/>
      <c r="L28" s="77"/>
      <c r="M28" s="71" t="s">
        <v>33</v>
      </c>
      <c r="N28" s="72"/>
      <c r="O28" s="2">
        <f>SUMIF(I:I,8%,N:N)</f>
        <v>0</v>
      </c>
    </row>
    <row r="29" spans="1:15" s="21" customFormat="1" ht="37.5" customHeight="1" x14ac:dyDescent="0.2">
      <c r="A29" s="77"/>
      <c r="B29" s="77"/>
      <c r="C29" s="77"/>
      <c r="D29" s="77"/>
      <c r="E29" s="77"/>
      <c r="F29" s="77"/>
      <c r="G29" s="77"/>
      <c r="H29" s="77"/>
      <c r="I29" s="77"/>
      <c r="J29" s="77"/>
      <c r="K29" s="77"/>
      <c r="L29" s="77"/>
      <c r="M29" s="69" t="s">
        <v>32</v>
      </c>
      <c r="N29" s="70"/>
      <c r="O29" s="3">
        <f>SUM(O28)</f>
        <v>0</v>
      </c>
    </row>
    <row r="30" spans="1:15" s="21" customFormat="1" ht="48" customHeight="1" x14ac:dyDescent="0.2">
      <c r="A30" s="77"/>
      <c r="B30" s="77"/>
      <c r="C30" s="77"/>
      <c r="D30" s="77"/>
      <c r="E30" s="77"/>
      <c r="F30" s="77"/>
      <c r="G30" s="77"/>
      <c r="H30" s="77"/>
      <c r="I30" s="77"/>
      <c r="J30" s="77"/>
      <c r="K30" s="77"/>
      <c r="L30" s="77"/>
      <c r="M30" s="69" t="s">
        <v>15</v>
      </c>
      <c r="N30" s="70"/>
      <c r="O30" s="3">
        <f>+O24+O27+O29</f>
        <v>0</v>
      </c>
    </row>
    <row r="34" spans="1:3" x14ac:dyDescent="0.25">
      <c r="B34" s="52"/>
      <c r="C34" s="52"/>
    </row>
    <row r="35" spans="1:3" ht="15.75" thickBot="1" x14ac:dyDescent="0.3">
      <c r="B35" s="53"/>
      <c r="C35" s="53"/>
    </row>
    <row r="36" spans="1:3" x14ac:dyDescent="0.25">
      <c r="B36" s="43" t="s">
        <v>20</v>
      </c>
      <c r="C36" s="43"/>
    </row>
    <row r="38" spans="1:3" x14ac:dyDescent="0.25">
      <c r="A38" s="22" t="s">
        <v>44</v>
      </c>
    </row>
  </sheetData>
  <sheetProtection algorithmName="SHA-512" hashValue="354yHHsnNv2CC35kYhgWxLkLHGDILt94N3X3JA7mZePr6ZcjcPu9gc3JeRz+h/0lYa3EHnudsEZ9zbHDiGYkhg==" saltValue="W8ILKZoNT1GKCyQrpjEgRg=="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schemas.microsoft.com/office/2006/metadata/properties"/>
    <ds:schemaRef ds:uri="http://purl.org/dc/elements/1.1/"/>
    <ds:schemaRef ds:uri="632c1e4e-69c6-4d1f-81a1-009441d464e5"/>
    <ds:schemaRef ds:uri="http://schemas.microsoft.com/office/infopath/2007/PartnerControls"/>
    <ds:schemaRef ds:uri="http://schemas.openxmlformats.org/package/2006/metadata/core-properties"/>
    <ds:schemaRef ds:uri="http://purl.org/dc/terms/"/>
    <ds:schemaRef ds:uri="39f7a895-868e-4739-ab10-589c64175fbd"/>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2023-07-13T16:05:41Z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