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contreras\OneDrive - UNIVERSIDAD DE CUNDINAMARCA\GESTION CONTRACTUAL 2023\ABS\"/>
    </mc:Choice>
  </mc:AlternateContent>
  <bookViews>
    <workbookView xWindow="0" yWindow="0" windowWidth="23040" windowHeight="9192"/>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O23" i="1"/>
  <c r="O26" i="1" s="1"/>
  <c r="O28" i="1"/>
  <c r="O29" i="1" s="1"/>
  <c r="K20" i="1" l="1"/>
  <c r="O27" i="1"/>
  <c r="N20" i="1"/>
  <c r="O20" i="1" s="1"/>
  <c r="O21" i="1"/>
  <c r="O24" i="1" s="1"/>
  <c r="O30" i="1" s="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<sst xmlns="http://schemas.openxmlformats.org/spreadsheetml/2006/main" count="48" uniqueCount="47">
  <si>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</si>
  <si>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</si>
  <si>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</si>
  <si>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</si>
  <si>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</si>
  <si>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</si>
  <si>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</si>
  <si>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</si>
  <si>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</si>
  <si>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</si>
  <si>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</si>
  <si>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</si>
  <si>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</si>
  <si>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</si>
  <si>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</si>
  <si>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</si>
  <si>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</si>
  <si>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</si>
  <si>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</si>
  <si>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</si>
  <si>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</si>
  <si>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</si>
  <si>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</si>
  <si>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</si>
  <si>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</si>
  <si>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</si>
  <si>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</si>
  <si>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</si>
  <si>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</si>
  <si>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</si>
  <si>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</si>
  <si>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UNIDAD</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</si>
  <si>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</si>
  <si>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</si>
  <si>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</si>
  <si>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</si>
  <si>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</si>
  <si>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</si>
  <si>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</si>
  <si>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</si>
  <si>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</si>
  <si>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</si>
  <si>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</si>
  <si>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</si>
  <si>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</si>
  <si>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CONTRATAR EL SERVICIO DE HOGAR UNIVERSITARIO PARA LOS ESTUDIANTES DE LA UNIVERSIDAD DE CUNDINAMARCA, SEDE FUSAGASUGÁ PARA EL SEGUNDO PERIODO ACADÉMICO 2023.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</si>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</sst>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2">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3" fillId="0" borderId="1" xfId="0" applyFont="1" applyBorder="1" applyAlignment="1" applyProtection="1">
      <alignment horizontal="center" vertic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0" borderId="28" xfId="0" applyFont="1" applyBorder="1" applyAlignment="1">
      <alignment horizontal="center" vertical="center" wrapText="1"/>
    </xf>
    <xf numFmtId="0" fontId="6" fillId="0" borderId="29"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0" borderId="27" xfId="0" applyFont="1" applyBorder="1" applyAlignment="1" applyProtection="1">
      <alignment horizontal="left" vertical="center" wrapText="1"/>
      <protection hidden="1"/>
    </xf>
    <xf numFmtId="0" fontId="6" fillId="0" borderId="33" xfId="0" applyFont="1" applyBorder="1" applyAlignment="1" applyProtection="1">
      <alignment horizontal="left" vertical="center" wrapText="1"/>
      <protection hidden="1"/>
    </xf>
    <xf numFmtId="0" fontId="6" fillId="0" borderId="34"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6" fillId="2" borderId="35" xfId="0" applyFont="1" applyFill="1" applyBorder="1" applyAlignment="1" applyProtection="1">
      <alignment horizontal="center" vertical="center"/>
      <protection hidden="1"/>
    </xf>
    <xf numFmtId="0" fontId="3" fillId="2" borderId="3"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0" fontId="3" fillId="2" borderId="36" xfId="0" applyFont="1" applyFill="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40" xfId="0" applyFont="1" applyBorder="1" applyAlignment="1" applyProtection="1">
      <alignment vertical="top" wrapText="1"/>
      <protection hidden="1"/>
    </xf>
    <xf numFmtId="0" fontId="2" fillId="0" borderId="41" xfId="0" applyFont="1" applyBorder="1" applyAlignment="1" applyProtection="1">
      <alignment vertical="top" wrapText="1"/>
      <protection hidden="1"/>
    </xf>
    <xf numFmtId="0" fontId="2" fillId="0" borderId="2"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37" xfId="0" applyFont="1" applyFill="1" applyBorder="1" applyAlignment="1" applyProtection="1">
      <alignment horizontal="center" vertical="center" wrapText="1"/>
      <protection hidden="1"/>
    </xf>
    <xf numFmtId="0" fontId="4" fillId="2" borderId="38" xfId="0" applyFont="1" applyFill="1" applyBorder="1" applyAlignment="1" applyProtection="1">
      <alignment horizontal="center" vertical="center" wrapText="1"/>
      <protection hidden="1"/>
    </xf>
    <xf numFmtId="0" fontId="4" fillId="2" borderId="39" xfId="0" applyFont="1" applyFill="1" applyBorder="1" applyAlignment="1" applyProtection="1">
      <alignment horizontal="center" vertical="center" wrapText="1"/>
      <protection hidden="1"/>
    </xf>
    <xf numFmtId="0" fontId="4" fillId="2" borderId="27" xfId="0" applyFont="1" applyFill="1" applyBorder="1" applyAlignment="1" applyProtection="1">
      <alignment horizontal="center" vertical="center" wrapText="1"/>
      <protection hidden="1"/>
    </xf>
    <xf numFmtId="0" fontId="4" fillId="2" borderId="33" xfId="0" applyFont="1" applyFill="1" applyBorder="1" applyAlignment="1" applyProtection="1">
      <alignment horizontal="center" vertical="center" wrapText="1"/>
      <protection hidden="1"/>
    </xf>
    <xf numFmtId="0" fontId="4" fillId="2" borderId="34"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3" fillId="35" borderId="1" xfId="0" applyFont="1" applyFill="1" applyBorder="1" applyAlignment="1" applyProtection="1">
      <alignment horizontal="center" vertical="center" wrapText="1"/>
      <protection locked="0"/>
    </xf>
    <xf numFmtId="9" fontId="3" fillId="35"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1" fontId="12" fillId="35" borderId="1" xfId="3" applyNumberFormat="1" applyFont="1" applyFill="1" applyBorder="1" applyAlignment="1" applyProtection="1">
      <alignment horizontal="center" vertic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3"/>
  <sheetViews>
    <sheetView tabSelected="1" topLeftCell="A6" zoomScale="60" zoomScaleNormal="60" zoomScaleSheetLayoutView="70" zoomScalePageLayoutView="55" workbookViewId="0">
      <selection activeCell="J15" sqref="J15"/>
    </sheetView>
  </sheetViews>
  <sheetFormatPr baseColWidth="10" defaultColWidth="11.44140625" defaultRowHeight="14.4" x14ac:dyDescent="0.3"/>
  <cols>
    <col min="1" max="1" width="13.33203125" style="6" customWidth="1"/>
    <col min="2" max="2" width="84" style="24" customWidth="1"/>
    <col min="3" max="3" width="14.109375" style="6" customWidth="1"/>
    <col min="4" max="4" width="16.109375" style="6" customWidth="1"/>
    <col min="5" max="5" width="17" style="6" customWidth="1"/>
    <col min="6" max="6" width="21" style="6" customWidth="1"/>
    <col min="7" max="7" width="12.88671875" style="6" customWidth="1"/>
    <col min="8" max="8" width="18.109375" style="6" customWidth="1"/>
    <col min="9" max="9" width="20.33203125" style="6" customWidth="1"/>
    <col min="10" max="10" width="15" style="6" customWidth="1"/>
    <col min="11" max="11" width="20.44140625" style="7" customWidth="1"/>
    <col min="12" max="12" width="22" style="7" customWidth="1"/>
    <col min="13" max="13" width="16.6640625" style="7" customWidth="1"/>
    <col min="14" max="14" width="14.6640625" style="7" customWidth="1"/>
    <col min="15" max="15" width="18.6640625" style="7" customWidth="1"/>
    <col min="16" max="16384" width="11.44140625" style="7"/>
  </cols>
  <sheetData>
    <row r="1" spans="1:15" x14ac:dyDescent="0.3">
      <c r="F1" s="27"/>
    </row>
    <row r="2" spans="1:15" ht="15.75" customHeight="1" x14ac:dyDescent="0.3">
      <c r="A2" s="65"/>
      <c r="B2" s="74" t="s">
        <v>0</v>
      </c>
      <c r="C2" s="75"/>
      <c r="D2" s="75"/>
      <c r="E2" s="75"/>
      <c r="F2" s="75"/>
      <c r="G2" s="75"/>
      <c r="H2" s="75"/>
      <c r="I2" s="75"/>
      <c r="J2" s="75"/>
      <c r="K2" s="75"/>
      <c r="L2" s="75"/>
      <c r="M2" s="76"/>
      <c r="N2" s="85" t="s">
        <v>1</v>
      </c>
      <c r="O2" s="86"/>
    </row>
    <row r="3" spans="1:15" ht="15.75" customHeight="1" x14ac:dyDescent="0.3">
      <c r="A3" s="66"/>
      <c r="B3" s="74" t="s">
        <v>2</v>
      </c>
      <c r="C3" s="75"/>
      <c r="D3" s="75"/>
      <c r="E3" s="75"/>
      <c r="F3" s="75"/>
      <c r="G3" s="75"/>
      <c r="H3" s="75"/>
      <c r="I3" s="75"/>
      <c r="J3" s="75"/>
      <c r="K3" s="75"/>
      <c r="L3" s="75"/>
      <c r="M3" s="76"/>
      <c r="N3" s="85" t="s">
        <v>3</v>
      </c>
      <c r="O3" s="86"/>
    </row>
    <row r="4" spans="1:15" ht="16.5" customHeight="1" x14ac:dyDescent="0.3">
      <c r="A4" s="66"/>
      <c r="B4" s="77" t="s">
        <v>4</v>
      </c>
      <c r="C4" s="78"/>
      <c r="D4" s="78"/>
      <c r="E4" s="78"/>
      <c r="F4" s="78"/>
      <c r="G4" s="78"/>
      <c r="H4" s="78"/>
      <c r="I4" s="78"/>
      <c r="J4" s="78"/>
      <c r="K4" s="78"/>
      <c r="L4" s="78"/>
      <c r="M4" s="79"/>
      <c r="N4" s="85" t="s">
        <v>5</v>
      </c>
      <c r="O4" s="86"/>
    </row>
    <row r="5" spans="1:15" ht="15" customHeight="1" x14ac:dyDescent="0.3">
      <c r="A5" s="67"/>
      <c r="B5" s="80"/>
      <c r="C5" s="81"/>
      <c r="D5" s="81"/>
      <c r="E5" s="81"/>
      <c r="F5" s="81"/>
      <c r="G5" s="81"/>
      <c r="H5" s="81"/>
      <c r="I5" s="81"/>
      <c r="J5" s="81"/>
      <c r="K5" s="81"/>
      <c r="L5" s="81"/>
      <c r="M5" s="82"/>
      <c r="N5" s="85" t="s">
        <v>6</v>
      </c>
      <c r="O5" s="86"/>
    </row>
    <row r="7" spans="1:15" x14ac:dyDescent="0.3">
      <c r="A7" s="8" t="s">
        <v>7</v>
      </c>
    </row>
    <row r="8" spans="1:15" x14ac:dyDescent="0.3">
      <c r="A8" s="8"/>
    </row>
    <row r="9" spans="1:15" x14ac:dyDescent="0.3">
      <c r="A9" s="9" t="s">
        <v>8</v>
      </c>
    </row>
    <row r="10" spans="1:15" ht="25.5" customHeight="1" x14ac:dyDescent="0.3">
      <c r="A10" s="44" t="s">
        <v>9</v>
      </c>
      <c r="B10" s="45"/>
      <c r="C10" s="10"/>
      <c r="E10" s="11" t="s">
        <v>10</v>
      </c>
      <c r="F10" s="50"/>
      <c r="G10" s="51"/>
      <c r="K10" s="12" t="s">
        <v>11</v>
      </c>
      <c r="L10" s="52"/>
      <c r="M10" s="53"/>
      <c r="N10" s="54"/>
    </row>
    <row r="11" spans="1:15" ht="15" thickBot="1" x14ac:dyDescent="0.35">
      <c r="A11" s="10"/>
      <c r="B11" s="25"/>
      <c r="C11" s="10"/>
      <c r="E11" s="13"/>
      <c r="F11" s="13"/>
      <c r="G11" s="13"/>
      <c r="K11" s="14"/>
      <c r="L11" s="15"/>
      <c r="M11" s="15"/>
      <c r="N11" s="15"/>
    </row>
    <row r="12" spans="1:15" ht="30.75" customHeight="1" thickBot="1" x14ac:dyDescent="0.35">
      <c r="A12" s="68" t="s">
        <v>12</v>
      </c>
      <c r="B12" s="69"/>
      <c r="C12" s="16"/>
      <c r="D12" s="47" t="s">
        <v>13</v>
      </c>
      <c r="E12" s="48"/>
      <c r="F12" s="48"/>
      <c r="G12" s="49"/>
      <c r="H12" s="5"/>
      <c r="I12" s="26"/>
      <c r="J12" s="26"/>
      <c r="K12" s="14"/>
    </row>
    <row r="13" spans="1:15" ht="15" thickBot="1" x14ac:dyDescent="0.35">
      <c r="A13" s="70"/>
      <c r="B13" s="71"/>
      <c r="C13" s="16"/>
      <c r="D13" s="15"/>
      <c r="E13" s="13"/>
      <c r="F13" s="13"/>
      <c r="G13" s="13"/>
      <c r="K13" s="14"/>
    </row>
    <row r="14" spans="1:15" ht="30" customHeight="1" thickBot="1" x14ac:dyDescent="0.35">
      <c r="A14" s="70"/>
      <c r="B14" s="71"/>
      <c r="C14" s="16"/>
      <c r="D14" s="47" t="s">
        <v>14</v>
      </c>
      <c r="E14" s="48"/>
      <c r="F14" s="48"/>
      <c r="G14" s="49"/>
      <c r="H14" s="5"/>
      <c r="I14" s="26"/>
      <c r="J14" s="26"/>
      <c r="K14" s="14"/>
    </row>
    <row r="15" spans="1:15" ht="18.75" customHeight="1" thickBot="1" x14ac:dyDescent="0.35">
      <c r="A15" s="70"/>
      <c r="B15" s="71"/>
      <c r="C15" s="16"/>
      <c r="E15" s="13"/>
      <c r="F15" s="13"/>
      <c r="G15" s="13"/>
      <c r="K15" s="14"/>
    </row>
    <row r="16" spans="1:15" ht="24" customHeight="1" thickBot="1" x14ac:dyDescent="0.35">
      <c r="A16" s="72"/>
      <c r="B16" s="73"/>
      <c r="C16" s="16"/>
      <c r="D16" s="47" t="s">
        <v>15</v>
      </c>
      <c r="E16" s="48"/>
      <c r="F16" s="48"/>
      <c r="G16" s="49"/>
      <c r="H16" s="5"/>
      <c r="I16" s="26"/>
      <c r="J16" s="26"/>
      <c r="K16" s="14"/>
      <c r="L16" s="15"/>
      <c r="M16" s="15"/>
      <c r="N16" s="15"/>
    </row>
    <row r="17" spans="1:15" x14ac:dyDescent="0.3">
      <c r="A17" s="10"/>
      <c r="B17" s="25"/>
      <c r="C17" s="10"/>
      <c r="E17" s="13"/>
      <c r="F17" s="13"/>
      <c r="G17" s="13"/>
      <c r="K17" s="14"/>
      <c r="L17" s="15"/>
      <c r="M17" s="15"/>
      <c r="N17" s="15"/>
    </row>
    <row r="19" spans="1:15" s="20" customFormat="1" ht="111.75" customHeight="1" x14ac:dyDescent="0.3">
      <c r="A19" s="17" t="s">
        <v>16</v>
      </c>
      <c r="B19" s="17" t="s">
        <v>17</v>
      </c>
      <c r="C19" s="17" t="s">
        <v>18</v>
      </c>
      <c r="D19" s="17" t="s">
        <v>19</v>
      </c>
      <c r="E19" s="17" t="s">
        <v>20</v>
      </c>
      <c r="F19" s="18" t="s">
        <v>21</v>
      </c>
      <c r="G19" s="19" t="s">
        <v>22</v>
      </c>
      <c r="H19" s="18" t="s">
        <v>23</v>
      </c>
      <c r="I19" s="18" t="s">
        <v>24</v>
      </c>
      <c r="J19" s="18" t="s">
        <v>25</v>
      </c>
      <c r="K19" s="18" t="s">
        <v>26</v>
      </c>
      <c r="L19" s="18" t="s">
        <v>27</v>
      </c>
      <c r="M19" s="18" t="s">
        <v>28</v>
      </c>
      <c r="N19" s="18" t="s">
        <v>29</v>
      </c>
      <c r="O19" s="18" t="s">
        <v>30</v>
      </c>
    </row>
    <row r="20" spans="1:15" ht="177.6" customHeight="1" x14ac:dyDescent="0.3">
      <c r="A20" s="28">
        <v>1</v>
      </c>
      <c r="B20" s="31" t="s">
        <v>45</v>
      </c>
      <c r="C20" s="87" t="s">
        <v>46</v>
      </c>
      <c r="D20" s="31">
        <v>3270</v>
      </c>
      <c r="E20" s="31" t="s">
        <v>31</v>
      </c>
      <c r="F20" s="91"/>
      <c r="G20" s="88">
        <v>0</v>
      </c>
      <c r="H20" s="89">
        <f t="shared" ref="H20" si="0">+ROUND(F20*G20,0)</f>
        <v>0</v>
      </c>
      <c r="I20" s="88">
        <v>0</v>
      </c>
      <c r="J20" s="89">
        <f t="shared" ref="J20" si="1">ROUND(F20*I20,0)</f>
        <v>0</v>
      </c>
      <c r="K20" s="89">
        <f t="shared" ref="K20" si="2">ROUND(F20+H20+J20,0)</f>
        <v>0</v>
      </c>
      <c r="L20" s="89">
        <f>ROUND(F20*D20,0)</f>
        <v>0</v>
      </c>
      <c r="M20" s="89">
        <f>ROUND(L20*G20,0)</f>
        <v>0</v>
      </c>
      <c r="N20" s="89">
        <f t="shared" ref="N20" si="3">ROUND(L20*I20,0)</f>
        <v>0</v>
      </c>
      <c r="O20" s="90">
        <f t="shared" ref="O20" si="4">ROUND(L20+N20+M20,0)</f>
        <v>0</v>
      </c>
    </row>
    <row r="21" spans="1:15" ht="43.8" customHeight="1" thickBot="1" x14ac:dyDescent="0.35">
      <c r="A21" s="16"/>
      <c r="B21" s="57"/>
      <c r="C21" s="57"/>
      <c r="D21" s="57"/>
      <c r="E21" s="57"/>
      <c r="F21" s="57"/>
      <c r="G21" s="57"/>
      <c r="H21" s="57"/>
      <c r="I21" s="57"/>
      <c r="J21" s="57"/>
      <c r="K21" s="57"/>
      <c r="L21" s="58"/>
      <c r="M21" s="59" t="s">
        <v>32</v>
      </c>
      <c r="N21" s="60"/>
      <c r="O21" s="23">
        <f>SUMIF(G:G,0%,L:L)</f>
        <v>0</v>
      </c>
    </row>
    <row r="22" spans="1:15" ht="40.799999999999997" customHeight="1" thickBot="1" x14ac:dyDescent="0.35">
      <c r="A22" s="41" t="s">
        <v>33</v>
      </c>
      <c r="B22" s="42"/>
      <c r="C22" s="42"/>
      <c r="D22" s="42"/>
      <c r="E22" s="42"/>
      <c r="F22" s="42"/>
      <c r="G22" s="42"/>
      <c r="H22" s="42"/>
      <c r="I22" s="42"/>
      <c r="J22" s="42"/>
      <c r="K22" s="42"/>
      <c r="L22" s="43"/>
      <c r="M22" s="59" t="s">
        <v>34</v>
      </c>
      <c r="N22" s="60"/>
      <c r="O22" s="2">
        <f>SUMIF(G:G,5%,L:L)</f>
        <v>0</v>
      </c>
    </row>
    <row r="23" spans="1:15" ht="37.799999999999997" customHeight="1" x14ac:dyDescent="0.3">
      <c r="A23" s="32" t="s">
        <v>35</v>
      </c>
      <c r="B23" s="33"/>
      <c r="C23" s="33"/>
      <c r="D23" s="33"/>
      <c r="E23" s="33"/>
      <c r="F23" s="33"/>
      <c r="G23" s="33"/>
      <c r="H23" s="33"/>
      <c r="I23" s="33"/>
      <c r="J23" s="33"/>
      <c r="K23" s="33"/>
      <c r="L23" s="34"/>
      <c r="M23" s="59" t="s">
        <v>36</v>
      </c>
      <c r="N23" s="60"/>
      <c r="O23" s="2">
        <f>SUMIF(G:G,19%,L:L)</f>
        <v>0</v>
      </c>
    </row>
    <row r="24" spans="1:15" ht="32.4" customHeight="1" x14ac:dyDescent="0.3">
      <c r="A24" s="35"/>
      <c r="B24" s="36"/>
      <c r="C24" s="36"/>
      <c r="D24" s="36"/>
      <c r="E24" s="36"/>
      <c r="F24" s="36"/>
      <c r="G24" s="36"/>
      <c r="H24" s="36"/>
      <c r="I24" s="36"/>
      <c r="J24" s="36"/>
      <c r="K24" s="36"/>
      <c r="L24" s="37"/>
      <c r="M24" s="61" t="s">
        <v>27</v>
      </c>
      <c r="N24" s="62"/>
      <c r="O24" s="3">
        <f>SUM(O21:O23)</f>
        <v>0</v>
      </c>
    </row>
    <row r="25" spans="1:15" ht="33.6" customHeight="1" x14ac:dyDescent="0.3">
      <c r="A25" s="35"/>
      <c r="B25" s="36"/>
      <c r="C25" s="36"/>
      <c r="D25" s="36"/>
      <c r="E25" s="36"/>
      <c r="F25" s="36"/>
      <c r="G25" s="36"/>
      <c r="H25" s="36"/>
      <c r="I25" s="36"/>
      <c r="J25" s="36"/>
      <c r="K25" s="36"/>
      <c r="L25" s="37"/>
      <c r="M25" s="63" t="s">
        <v>37</v>
      </c>
      <c r="N25" s="64"/>
      <c r="O25" s="4">
        <f>ROUND(O22*5%,0)</f>
        <v>0</v>
      </c>
    </row>
    <row r="26" spans="1:15" ht="34.799999999999997" customHeight="1" x14ac:dyDescent="0.3">
      <c r="A26" s="35"/>
      <c r="B26" s="36"/>
      <c r="C26" s="36"/>
      <c r="D26" s="36"/>
      <c r="E26" s="36"/>
      <c r="F26" s="36"/>
      <c r="G26" s="36"/>
      <c r="H26" s="36"/>
      <c r="I26" s="36"/>
      <c r="J26" s="36"/>
      <c r="K26" s="36"/>
      <c r="L26" s="37"/>
      <c r="M26" s="63" t="s">
        <v>38</v>
      </c>
      <c r="N26" s="64"/>
      <c r="O26" s="2">
        <f>ROUND(O23*19%,0)</f>
        <v>0</v>
      </c>
    </row>
    <row r="27" spans="1:15" ht="33.6" customHeight="1" x14ac:dyDescent="0.3">
      <c r="A27" s="35"/>
      <c r="B27" s="36"/>
      <c r="C27" s="36"/>
      <c r="D27" s="36"/>
      <c r="E27" s="36"/>
      <c r="F27" s="36"/>
      <c r="G27" s="36"/>
      <c r="H27" s="36"/>
      <c r="I27" s="36"/>
      <c r="J27" s="36"/>
      <c r="K27" s="36"/>
      <c r="L27" s="37"/>
      <c r="M27" s="61" t="s">
        <v>39</v>
      </c>
      <c r="N27" s="62"/>
      <c r="O27" s="3">
        <f>SUM(O25:O26)</f>
        <v>0</v>
      </c>
    </row>
    <row r="28" spans="1:15" ht="31.8" customHeight="1" x14ac:dyDescent="0.3">
      <c r="A28" s="35"/>
      <c r="B28" s="36"/>
      <c r="C28" s="36"/>
      <c r="D28" s="36"/>
      <c r="E28" s="36"/>
      <c r="F28" s="36"/>
      <c r="G28" s="36"/>
      <c r="H28" s="36"/>
      <c r="I28" s="36"/>
      <c r="J28" s="36"/>
      <c r="K28" s="36"/>
      <c r="L28" s="37"/>
      <c r="M28" s="59" t="s">
        <v>40</v>
      </c>
      <c r="N28" s="60"/>
      <c r="O28" s="2">
        <f>SUMIF(I:I,8%,N:N)</f>
        <v>0</v>
      </c>
    </row>
    <row r="29" spans="1:15" ht="52.8" customHeight="1" x14ac:dyDescent="0.3">
      <c r="A29" s="35"/>
      <c r="B29" s="36"/>
      <c r="C29" s="36"/>
      <c r="D29" s="36"/>
      <c r="E29" s="36"/>
      <c r="F29" s="36"/>
      <c r="G29" s="36"/>
      <c r="H29" s="36"/>
      <c r="I29" s="36"/>
      <c r="J29" s="36"/>
      <c r="K29" s="36"/>
      <c r="L29" s="37"/>
      <c r="M29" s="83" t="s">
        <v>41</v>
      </c>
      <c r="N29" s="84"/>
      <c r="O29" s="3">
        <f>SUM(O28)</f>
        <v>0</v>
      </c>
    </row>
    <row r="30" spans="1:15" ht="57.6" customHeight="1" x14ac:dyDescent="0.3">
      <c r="A30" s="38"/>
      <c r="B30" s="39"/>
      <c r="C30" s="39"/>
      <c r="D30" s="39"/>
      <c r="E30" s="39"/>
      <c r="F30" s="39"/>
      <c r="G30" s="39"/>
      <c r="H30" s="39"/>
      <c r="I30" s="39"/>
      <c r="J30" s="39"/>
      <c r="K30" s="39"/>
      <c r="L30" s="40"/>
      <c r="M30" s="83" t="s">
        <v>42</v>
      </c>
      <c r="N30" s="84"/>
      <c r="O30" s="3">
        <f>+O24+O27+O29</f>
        <v>0</v>
      </c>
    </row>
    <row r="31" spans="1:15" ht="177.6" customHeight="1" x14ac:dyDescent="0.3"/>
    <row r="32" spans="1:15" ht="177.6" customHeight="1" x14ac:dyDescent="0.3">
      <c r="B32" s="29"/>
      <c r="C32" s="30"/>
    </row>
    <row r="33" spans="1:3" ht="177.6" customHeight="1" x14ac:dyDescent="0.3">
      <c r="B33" s="29"/>
      <c r="C33" s="30"/>
    </row>
    <row r="34" spans="1:3" ht="177.6" customHeight="1" x14ac:dyDescent="0.3">
      <c r="B34" s="55"/>
      <c r="C34" s="55"/>
    </row>
    <row r="35" spans="1:3" ht="177.6" customHeight="1" thickBot="1" x14ac:dyDescent="0.35">
      <c r="B35" s="56"/>
      <c r="C35" s="56"/>
    </row>
    <row r="36" spans="1:3" ht="177.6" customHeight="1" x14ac:dyDescent="0.3">
      <c r="B36" s="46" t="s">
        <v>43</v>
      </c>
      <c r="C36" s="46"/>
    </row>
    <row r="37" spans="1:3" ht="177.6" customHeight="1" x14ac:dyDescent="0.3"/>
    <row r="38" spans="1:3" ht="177.6" customHeight="1" x14ac:dyDescent="0.3">
      <c r="A38" s="21" t="s">
        <v>44</v>
      </c>
    </row>
    <row r="39" spans="1:3" ht="177.6" customHeight="1" x14ac:dyDescent="0.3"/>
    <row r="40" spans="1:3" ht="177.6" customHeight="1" x14ac:dyDescent="0.3"/>
    <row r="41" spans="1:3" ht="177.6" customHeight="1" x14ac:dyDescent="0.3"/>
    <row r="42" spans="1:3" ht="177.6" customHeight="1" x14ac:dyDescent="0.3"/>
    <row r="43" spans="1:3" ht="177.6" customHeight="1" x14ac:dyDescent="0.3"/>
    <row r="44" spans="1:3" ht="177.6" customHeight="1" x14ac:dyDescent="0.3"/>
    <row r="45" spans="1:3" ht="177.6" customHeight="1" x14ac:dyDescent="0.3"/>
    <row r="46" spans="1:3" ht="177.6" customHeight="1" x14ac:dyDescent="0.3"/>
    <row r="47" spans="1:3" ht="177.6" customHeight="1" x14ac:dyDescent="0.3"/>
    <row r="48" spans="1:3" ht="177.6" customHeight="1" x14ac:dyDescent="0.3"/>
    <row r="49" spans="1:15" ht="177.6" customHeight="1" x14ac:dyDescent="0.3"/>
    <row r="50" spans="1:15" ht="177.6" customHeight="1" x14ac:dyDescent="0.3"/>
    <row r="51" spans="1:15" ht="177.6" customHeight="1" x14ac:dyDescent="0.3"/>
    <row r="52" spans="1:15" ht="177.6" customHeight="1" x14ac:dyDescent="0.3"/>
    <row r="53" spans="1:15" ht="177.6" customHeight="1" x14ac:dyDescent="0.3"/>
    <row r="54" spans="1:15" ht="177.6" customHeight="1" x14ac:dyDescent="0.3"/>
    <row r="55" spans="1:15" ht="177.6" customHeight="1" x14ac:dyDescent="0.3"/>
    <row r="56" spans="1:15" ht="177.6" customHeight="1" x14ac:dyDescent="0.3"/>
    <row r="57" spans="1:15" ht="177.6" customHeight="1" x14ac:dyDescent="0.3"/>
    <row r="58" spans="1:15" ht="177.6" customHeight="1" x14ac:dyDescent="0.3"/>
    <row r="59" spans="1:15" ht="177.6" customHeight="1" x14ac:dyDescent="0.3"/>
    <row r="60" spans="1:15" ht="177.6" customHeight="1" x14ac:dyDescent="0.3"/>
    <row r="61" spans="1:15" ht="177.6" customHeight="1" x14ac:dyDescent="0.3"/>
    <row r="62" spans="1:15" ht="177.6" customHeight="1" x14ac:dyDescent="0.3"/>
    <row r="63" spans="1:15" ht="163.19999999999999" customHeight="1" x14ac:dyDescent="0.3"/>
    <row r="64" spans="1:15" s="20" customFormat="1" ht="42" customHeight="1" x14ac:dyDescent="0.3">
      <c r="A64" s="6"/>
      <c r="B64" s="24"/>
      <c r="C64" s="6"/>
      <c r="D64" s="6"/>
      <c r="E64" s="6"/>
      <c r="F64" s="6"/>
      <c r="G64" s="6"/>
      <c r="H64" s="6"/>
      <c r="I64" s="6"/>
      <c r="J64" s="6"/>
      <c r="K64" s="7"/>
      <c r="L64" s="7"/>
      <c r="M64" s="7"/>
      <c r="N64" s="7"/>
      <c r="O64" s="7"/>
    </row>
    <row r="65" spans="1:15" s="20" customFormat="1" ht="39" customHeight="1" x14ac:dyDescent="0.3">
      <c r="A65" s="6"/>
      <c r="B65" s="24"/>
      <c r="C65" s="6"/>
      <c r="D65" s="6"/>
      <c r="E65" s="6"/>
      <c r="F65" s="6"/>
      <c r="G65" s="6"/>
      <c r="H65" s="6"/>
      <c r="I65" s="6"/>
      <c r="J65" s="6"/>
      <c r="K65" s="7"/>
      <c r="L65" s="7"/>
      <c r="M65" s="7"/>
      <c r="N65" s="7"/>
      <c r="O65" s="7"/>
    </row>
    <row r="66" spans="1:15" s="20" customFormat="1" ht="30" customHeight="1" x14ac:dyDescent="0.3">
      <c r="A66" s="6"/>
      <c r="B66" s="24"/>
      <c r="C66" s="6"/>
      <c r="D66" s="6"/>
      <c r="E66" s="6"/>
      <c r="F66" s="6"/>
      <c r="G66" s="6"/>
      <c r="H66" s="6"/>
      <c r="I66" s="6"/>
      <c r="J66" s="6"/>
      <c r="K66" s="7"/>
      <c r="L66" s="7"/>
      <c r="M66" s="7"/>
      <c r="N66" s="7"/>
      <c r="O66" s="7"/>
    </row>
    <row r="67" spans="1:15" s="20" customFormat="1" ht="30" customHeight="1" x14ac:dyDescent="0.3">
      <c r="A67" s="6"/>
      <c r="B67" s="24"/>
      <c r="C67" s="6"/>
      <c r="D67" s="6"/>
      <c r="E67" s="6"/>
      <c r="F67" s="6"/>
      <c r="G67" s="6"/>
      <c r="H67" s="6"/>
      <c r="I67" s="6"/>
      <c r="J67" s="6"/>
      <c r="K67" s="7"/>
      <c r="L67" s="7"/>
      <c r="M67" s="7"/>
      <c r="N67" s="7"/>
      <c r="O67" s="7"/>
    </row>
    <row r="68" spans="1:15" s="20" customFormat="1" ht="30" customHeight="1" x14ac:dyDescent="0.3">
      <c r="A68" s="6"/>
      <c r="B68" s="24"/>
      <c r="C68" s="6"/>
      <c r="D68" s="6"/>
      <c r="E68" s="6"/>
      <c r="F68" s="6"/>
      <c r="G68" s="6"/>
      <c r="H68" s="6"/>
      <c r="I68" s="6"/>
      <c r="J68" s="6"/>
      <c r="K68" s="7"/>
      <c r="L68" s="7"/>
      <c r="M68" s="7"/>
      <c r="N68" s="7"/>
      <c r="O68" s="7"/>
    </row>
    <row r="69" spans="1:15" s="20" customFormat="1" ht="30" customHeight="1" x14ac:dyDescent="0.3">
      <c r="A69" s="6"/>
      <c r="B69" s="24"/>
      <c r="C69" s="6"/>
      <c r="D69" s="6"/>
      <c r="E69" s="6"/>
      <c r="F69" s="6"/>
      <c r="G69" s="6"/>
      <c r="H69" s="6"/>
      <c r="I69" s="6"/>
      <c r="J69" s="6"/>
      <c r="K69" s="7"/>
      <c r="L69" s="7"/>
      <c r="M69" s="7"/>
      <c r="N69" s="7"/>
      <c r="O69" s="7"/>
    </row>
    <row r="70" spans="1:15" s="20" customFormat="1" ht="30" customHeight="1" x14ac:dyDescent="0.3">
      <c r="A70" s="6"/>
      <c r="B70" s="24"/>
      <c r="C70" s="6"/>
      <c r="D70" s="6"/>
      <c r="E70" s="6"/>
      <c r="F70" s="6"/>
      <c r="G70" s="6"/>
      <c r="H70" s="6"/>
      <c r="I70" s="6"/>
      <c r="J70" s="6"/>
      <c r="K70" s="7"/>
      <c r="L70" s="7"/>
      <c r="M70" s="7"/>
      <c r="N70" s="7"/>
      <c r="O70" s="7"/>
    </row>
    <row r="71" spans="1:15" s="20" customFormat="1" ht="30" customHeight="1" x14ac:dyDescent="0.3">
      <c r="A71" s="6"/>
      <c r="B71" s="24"/>
      <c r="C71" s="6"/>
      <c r="D71" s="6"/>
      <c r="E71" s="6"/>
      <c r="F71" s="6"/>
      <c r="G71" s="6"/>
      <c r="H71" s="6"/>
      <c r="I71" s="6"/>
      <c r="J71" s="6"/>
      <c r="K71" s="7"/>
      <c r="L71" s="7"/>
      <c r="M71" s="7"/>
      <c r="N71" s="7"/>
      <c r="O71" s="7"/>
    </row>
    <row r="72" spans="1:15" s="20" customFormat="1" ht="37.5" customHeight="1" x14ac:dyDescent="0.3">
      <c r="A72" s="6"/>
      <c r="B72" s="24"/>
      <c r="C72" s="6"/>
      <c r="D72" s="6"/>
      <c r="E72" s="6"/>
      <c r="F72" s="6"/>
      <c r="G72" s="6"/>
      <c r="H72" s="6"/>
      <c r="I72" s="6"/>
      <c r="J72" s="6"/>
      <c r="K72" s="7"/>
      <c r="L72" s="7"/>
      <c r="M72" s="7"/>
      <c r="N72" s="7"/>
      <c r="O72" s="7"/>
    </row>
    <row r="73" spans="1:15" s="20" customFormat="1" ht="44.25" customHeight="1" x14ac:dyDescent="0.3">
      <c r="A73" s="6"/>
      <c r="B73" s="24"/>
      <c r="C73" s="6"/>
      <c r="D73" s="6"/>
      <c r="E73" s="6"/>
      <c r="F73" s="6"/>
      <c r="G73" s="6"/>
      <c r="H73" s="6"/>
      <c r="I73" s="6"/>
      <c r="J73" s="6"/>
      <c r="K73" s="7"/>
      <c r="L73" s="7"/>
      <c r="M73" s="7"/>
      <c r="N73" s="7"/>
      <c r="O73" s="7"/>
    </row>
  </sheetData>
  <sheetProtection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4140625" defaultRowHeight="14.4" x14ac:dyDescent="0.3"/>
  <sheetData>
    <row r="7" spans="4:6" x14ac:dyDescent="0.3">
      <c r="D7" s="1">
        <v>0</v>
      </c>
      <c r="F7" s="22">
        <v>0.08</v>
      </c>
    </row>
    <row r="8" spans="4:6" x14ac:dyDescent="0.3">
      <c r="D8" s="1">
        <v>0.05</v>
      </c>
      <c r="F8" s="1">
        <v>0</v>
      </c>
    </row>
    <row r="9" spans="4:6" x14ac:dyDescent="0.3">
      <c r="D9" s="1">
        <v>0.19</v>
      </c>
    </row>
    <row r="10" spans="4:6" x14ac:dyDescent="0.3">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ANGEL MARIA CONTRERAS GELVES</cp:lastModifiedBy>
  <cp:revision/>
  <dcterms:created xsi:type="dcterms:W3CDTF">2017-04-28T13:22:52Z</dcterms:created>
  <dcterms:modified xsi:type="dcterms:W3CDTF">2023-07-10T22:04:47Z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