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mc:AlternateContent xmlns:mc="http://schemas.openxmlformats.org/markup-compatibility/2006">
    <mc:Choice Requires="x15">
      <x15ac:absPath xmlns:x15ac="http://schemas.microsoft.com/office/spreadsheetml/2010/11/ac" url="https://mailunicundiedu-my.sharepoint.com/personal/gangelicagomez_ucundinamarca_edu_co/Documents/ANGELICA TRABAJO EN CASA/4. GESTION CONTRACTUAL 2023/15. F-CD-178 PLANTEL CUNICOLA/DTOS A PUBLICAR/"/>
    </mc:Choice>
  </mc:AlternateContent>
  <xr:revisionPtr revIDLastSave="167" documentId="11_6B90C8BB7F978AB029CC4BA3CC710458ED0CC08C" xr6:coauthVersionLast="47" xr6:coauthVersionMax="47" xr10:uidLastSave="{EDFF63D3-E58B-4B26-B114-500F60E732E6}"/>
  <bookViews>
    <workbookView xWindow="-120" yWindow="-120" windowWidth="29040" windowHeight="15720" xr2:uid="{00000000-000D-0000-FFFF-FFFF00000000}"/>
  </bookViews>
  <sheets>
    <sheet name="Hoja1" sheetId="1" r:id="rId1"/>
    <sheet name="Hoja2" sheetId="2" r:id="rId2"/>
  </sheets>
  <definedNames>
    <definedName name="_xlnm.Print_Area" localSheetId="0">Hoja1!$A$1:$J$58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5" i="1" l="1"/>
  <c r="J23" i="1"/>
  <c r="J21" i="1"/>
  <c r="J20" i="1"/>
  <c r="J27" i="1"/>
  <c r="J28" i="1"/>
  <c r="J29" i="1"/>
  <c r="J30" i="1"/>
  <c r="J31" i="1"/>
  <c r="J32" i="1"/>
  <c r="J33" i="1"/>
  <c r="J34" i="1"/>
  <c r="J35" i="1"/>
  <c r="J36" i="1"/>
  <c r="J26" i="1"/>
  <c r="J38" i="1" l="1"/>
  <c r="J39" i="1"/>
  <c r="J40" i="1"/>
  <c r="J42" i="1"/>
  <c r="J43" i="1"/>
  <c r="J44" i="1" l="1"/>
  <c r="J48" i="1" l="1"/>
  <c r="J50" i="1" s="1"/>
  <c r="J47" i="1"/>
  <c r="J46" i="1"/>
  <c r="J49" i="1" l="1"/>
  <c r="J51" i="1" s="1"/>
</calcChain>
</file>

<file path=xl/sharedStrings.xml><?xml version="1.0" encoding="utf-8"?>
<sst xmlns="http://schemas.openxmlformats.org/spreadsheetml/2006/main" count="95" uniqueCount="67">
  <si>
    <t>MACROPROCESO DE APOYO</t>
  </si>
  <si>
    <t>CÓDIGO: ABSr126</t>
  </si>
  <si>
    <t xml:space="preserve">PROCESO GESTIÓN BIENES Y SERVICIOS </t>
  </si>
  <si>
    <t>COTIZACIÓN PARA PROCESOS DE OBRA</t>
  </si>
  <si>
    <t>PÁGINA: 1 de 1</t>
  </si>
  <si>
    <r>
      <rPr>
        <b/>
        <sz val="11"/>
        <color theme="1"/>
        <rFont val="Arial"/>
        <family val="2"/>
      </rPr>
      <t xml:space="preserve">FECHA DE ELABORACIÓN:   </t>
    </r>
    <r>
      <rPr>
        <sz val="11"/>
        <color theme="1"/>
        <rFont val="Arial"/>
        <family val="2"/>
      </rPr>
      <t xml:space="preserve">  </t>
    </r>
    <r>
      <rPr>
        <sz val="11"/>
        <color theme="0" tint="-0.34998626667073579"/>
        <rFont val="Arial"/>
        <family val="2"/>
      </rPr>
      <t xml:space="preserve"> AÑO   /   MES   /   DÍA</t>
    </r>
  </si>
  <si>
    <t xml:space="preserve">COTIZANTE: </t>
  </si>
  <si>
    <t>NIT. Y/O C.C.</t>
  </si>
  <si>
    <t>TIPO DE CONTRIBUYENTE
 (Seleccione una de las siguientes opciones)</t>
  </si>
  <si>
    <t>PERSONAS NATURALES  NO RESPONSABLES DE IVA</t>
  </si>
  <si>
    <t>PERSONAS NATURALES  RESPONSABLES DE IVA</t>
  </si>
  <si>
    <t>PERSONAS JURÍDICAS</t>
  </si>
  <si>
    <t xml:space="preserve">ÍTEM </t>
  </si>
  <si>
    <t xml:space="preserve">DESCRIPCIÓN - ESPECIFICACIONES TÉCNICAS </t>
  </si>
  <si>
    <t>UNIDAD DE MEDIDA</t>
  </si>
  <si>
    <t xml:space="preserve">CANTIDAD </t>
  </si>
  <si>
    <t>VALOR UNITARIO</t>
  </si>
  <si>
    <t>SUBTOTAL</t>
  </si>
  <si>
    <t>COSTO DIRECTO</t>
  </si>
  <si>
    <t>ASPECTOS OBLIGATORIOS A TENER EN CUENTA</t>
  </si>
  <si>
    <t xml:space="preserve">ADMINISTRACIÓN </t>
  </si>
  <si>
    <t>PORCENTAJE %</t>
  </si>
  <si>
    <t>IMPREVISTOS</t>
  </si>
  <si>
    <t>UTILIDAD</t>
  </si>
  <si>
    <t>SUBTOTAL INCLUIDO A.I.U ANTES DE IVA</t>
  </si>
  <si>
    <t xml:space="preserve">IVA </t>
  </si>
  <si>
    <t>TOTAL OFERTA INCLUIDO IVA Y A.I.U.</t>
  </si>
  <si>
    <t xml:space="preserve">FIRMA REPRESENTANTE LEGAL Y/O PERSONA NATURAL </t>
  </si>
  <si>
    <t>IVA</t>
  </si>
  <si>
    <t>VERSIÓN: 2</t>
  </si>
  <si>
    <t>VIGENCIA: 2022-05-31</t>
  </si>
  <si>
    <t>METRO LINEAL</t>
  </si>
  <si>
    <t>METRO CUADRADO</t>
  </si>
  <si>
    <t>UNIDAD</t>
  </si>
  <si>
    <t>PRELIMINARES</t>
  </si>
  <si>
    <t>32.1-41</t>
  </si>
  <si>
    <t>32.1</t>
  </si>
  <si>
    <t>SALIDA LAMPARA TOMA PVC COMPLETA</t>
  </si>
  <si>
    <t>SUMINISTRO E INSTALACION PANEL LED REDONDO 18W LUZ NEUTRA 1260 LM</t>
  </si>
  <si>
    <t>ADECUACIÓN CANAL EXISTENTE </t>
  </si>
  <si>
    <t>BAJANTE PVC AGUAS LLUVIAS D=3"</t>
  </si>
  <si>
    <t xml:space="preserve">NOTA 1: Señor cotizante recuerde que este formato se encuentra formulado y no admite valores con decimales en los precios unitarios. 
NOTA 2: Los productos y servicios ofertados por la persona naturales NO RESPONSABLES DE IVA deberán marcar el porcentaje de IVA tarifa CERO (0). 
NOTA 3: La validez de la cotización no podrá ser Inferior 30 días.                                                                                                                                                                                                                                                                                       EL PROPONENTE junto con la cotización deberá presentar los análisis de precios unitarios (APU) de cada uno de los ítems contenidos en el formato “cotización para procesos de obra”, debe entregarse en el formato Excel, publicado en la solicitud de cotización directa, dentro de la Plantilla No. 1 Análisis de precios unitarios (APU). Se debe presentar diligenciado y firmado por el Representante Legal.
NOTA 4: Recuerde que la forma de pago se debe sujetar a las condiciones establecidas por la Universidad de Cundinamarca para el presente proceso. 
NOTA 5: Verifique el término de ejecución establecido en el ABSr097 y/o Invitación Pública y/o Privada. 
NOTA 6: 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INCUMPLIMIENTO. 
NOTA 7: Señor cotizante recuerde revisar el ABSr097 y/o Invitación Pública y/o Privada en su totalidad al momento de realizar la COTIZACIÓN PARA PROCESOS DE OBRA por la universidad de Cundinamarca.
NOTA 8: Señor cotizante, recuerde que debe adjuntar a la Cotización los Análisis de Precios Unitarios (APU), los cuales deberán estar acordes a la DESCRIPCIÓN - ESPECIFICACIONES TÉCNICAS solicitadas en la presente cotización. 
NOTA 9: Señor cotizante recuerde que es necesario que la Propuesta esté desagregada, especificando el costo unitario de cada ítem. 
NOTA 10: Señor cotizante recuerde que es necesario que el precio del costo directo debe ser igual a la sumatoria de los subtotales de los Ítems de la oferta. 
NOTA 11: Señor cotizante recuerde que el valor total de la oferta es la sumatoria del COSTO DIRECTO + AIU + IVA. 
NOTA 12: No se admiten precios unitarios diferentes para el mismo ítem en caso de encontrase repetidos. 
NOTA 13: El valor de la propuesta incluye todos los costos y gastos que implique la ejecución del contrato en las instalaciones de la Universidad.                                                       NOTA 14: EL PROPONENTE junto con la cotización deberá presentar los análisis de precios unitarios (APU) de cada uno de los ítems contenidos en el formato “cotización para procesos de obra”, debe entregarse en el formato Excel, publicado en la solicitud de cotización directa, dentro de la Plantilla No. 1 Análisis de precios unitarios (APU). Se debe presentar diligenciado y firmado por el Representante Legal.                                                                                                                                                                                            En el caso consorcios y de las uniones temporales deberá ser diligenciada por el Representante Legal del consorcio o unión temporal, cumpliendo con lo indicado en este numeral.
                                                                              </t>
  </si>
  <si>
    <t>DESMONTE CUBIERTA EXISTENTE</t>
  </si>
  <si>
    <t>SUMINISTRO E INSTALACIÓN DESMONTE DE INSTALACIONES ELECTRICAS EXISTENTE (unidad de medida día)</t>
  </si>
  <si>
    <t>ESTRUCTURAS EN CONCRETO Y METÁLICAS</t>
  </si>
  <si>
    <t>SUMINISTRO E INSTALACIÓN VIGAS SOPORTE BLACK-OUT - PHC 203X67-2,00MM PERFIL C 203X67-2MM KG 1.00 </t>
  </si>
  <si>
    <t>SUMINISTRO E INSTALACION DE MEDIDOR MONOFASICO + CAJA PARA MEDIDOR Medidor monofasico 120 V 5-60 A UND 1.00 Caja para medidor monofasico UND 1.00 Terminal  EMT 3/4 UND 1.00 Tubo EMT 3/4 m 1.00 Curva EMT 3/4 UND1 .00 Union EMT 3/4 UND 1.00  Breaker monopolar  30 A tipo riel UND 1.00</t>
  </si>
  <si>
    <t>KILOGRAMO</t>
  </si>
  <si>
    <t>INSTALACIÓN ELÉCTRICA TELEFÓNICA Y COMUNICACIONES</t>
  </si>
  <si>
    <t>CUBIERTAS E IMPERMEABILIZACIONES</t>
  </si>
  <si>
    <t>ASEO Y VARIOS</t>
  </si>
  <si>
    <t>ASEO. Gastos innerentes a la obra, retiro de escombros a botadero, certificado y con disposición final de materiales  </t>
  </si>
  <si>
    <t>Gastos innerentes a la obra,  Trasiego</t>
  </si>
  <si>
    <t>SUMINISTRO E INSTALACIÓN DE ACOMETIDA AÉREA BT CABLE ANTIFRAUDE 2X8 AWG, INCLUYE ACCESORIOS Cable con neutro concentico 2x8 AWG, monófasico m 1.00 Terminal conduit IMC 3/4 UND 0.03 Tubo IMC 3/4 m 0.03 Curva IMC 3/4 UND0.03Union UND 0.03 Tensores de alineación UND 0.07</t>
  </si>
  <si>
    <t>SUMINISTRO E INSTALACIÓN  DE CABLE DE COBRE 12 AWG, 600 V - THHN/THWN, NEGRO Y BLANCO Cable CU THHN/THWN-2 90° 600V 12 AWG m 1.00</t>
  </si>
  <si>
    <t>SUMINISTRO E INSTALACIÓN  DE CABLE DE COBRE DESNUDO 12 AWG, 600 V Cable CU desnudo° 600V 12 AWG m 1.00</t>
  </si>
  <si>
    <t>SUMINISTRO E INSTALACION DE TUBERÍA EMT 3/4" DESCOLGAR Varilla Roscada 1/4 zincada m 0.80 Riel Chanel 5/8X3/16" UND 0.80  Chazo expansivo 3/8" UND 1.00 Abrazadera fija doble ala 3/4 UND 1.00 Terminal EMT 3/4"  UND  0.10 Tubo EMT 3/4" m 1.00 Unión EMT 3/4" UND 0.02</t>
  </si>
  <si>
    <t>SUMINISTRO E INSTALACION DE TABLERO DE 6 CIRCUITOS Tablero 6 circuitos 75A-120V UND 1.00</t>
  </si>
  <si>
    <t>SUMINISTRO E INSTALACION DE INTERRUPTOR ENCHUFABLE 1X20A Interruptor enchufable monopolar 1X20 A UND 1.00 </t>
  </si>
  <si>
    <t>SUMINISTRO E INSTALACIÓN DE LUMINARIA DE DESCOLGAR - HERMÉTICA LED 2X18W Lampara hermetica Led 15X120 mm - 2X18 W UND 1.00</t>
  </si>
  <si>
    <t>SUMINISTRO E INSTALACIÓN DE LUMINARIA DE DESCOLGAR - HERMÉTICA LED 36W Lampara hermetica Led 36 w UND 1.00  </t>
  </si>
  <si>
    <t>SUMINISTRO E INSTALACIÓN DE SALIDA INTERRUPTOR SENCILLO EMT 3/4" Cable CU THHN/THWN-2 90° 600V 12 AWG m 7.00 Alambre Cu suave desnudo 12 AWG m 3.50 Caja 5800- 5 salidas 3/4" fundida UND 1.00 Conector resorte rojo/amarillo 18-8awg UND 2.00 Interruptor triple leviton UND 1.00 Terminal EMT 3/4" UND 1.00  Tubo EMT 3/4" m 3.00 Unión EMT 3/4" UND 1.00</t>
  </si>
  <si>
    <t>SUMINISTRO E INSTALACIÓN DE SALIDA TOMA CORRIENTE DOBLE 2P+T EN EMT Abrazadera fija doble ala 3/4" UND 3.00 Cable CU THHN/THWN-2 90° 600V 12 AWG m 12.00 Cinta aislante N15 PVC negra UND 0.07 Caja 5800- 5 salidas 3/4" fundida UND 1.00 Conector resorte rojo/amarillo 18-8awg UND 3.00 Toma doble LEVITON UND 1.00 Terminal EMT 3/4" UND 2.00 Tubo EMT 3/4" m 3.50 Unión EMT 3/4" UND 2.00</t>
  </si>
  <si>
    <t>SUMINISTRO E INSTALACIÓN DE PUESTA A TIERRA ARA MEDIDOR Cable CU desnudo° 600V 12 AWG m 5.00 Caja de paso 40X40X20 cm UND 1.00 Conector-CU varilla tierra 5/8" UND 1.00 Varilla CW 5/8"X2.4 m cobre macizo UND 1.00</t>
  </si>
  <si>
    <t>Suministro e instalción cubierta UPVC, TEJA FORTE UPVC 0,94X5,90 CAL 2MM VERDE</t>
  </si>
  <si>
    <t>SUMINISTRO E INSTALACIÓN DE CABALLETE UPVC CABALLETE FORTE UPVC 0,60X0,94M 2MM VERDE UND 1.00</t>
  </si>
  <si>
    <t>SUMINISTRO E INSTALACIÓN DE CANAL AGUAS LLUVIAS CANAL AGUAS LLUVIAS 3M UND 0.33 SOPORTE CANAL AGUAS LLUVIAS UND 1.00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</si>
</sst>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0_-;\-* #,##0_-;_-* &quot;-&quot;_-;_-@_-"/>
    <numFmt numFmtId="43" formatCode="_-* #,##0.00_-;\-* #,##0.00_-;_-* &quot;-&quot;??_-;_-@_-"/>
    <numFmt numFmtId="164" formatCode="_-&quot;$&quot;* #,##0.00_-;\-&quot;$&quot;* #,##0.00_-;_-&quot;$&quot;* &quot;-&quot;??_-;_-@_-"/>
  </numFmts>
  <fonts count="14"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b/>
      <sz val="10"/>
      <name val="Arial"/>
      <family val="2"/>
    </font>
    <font>
      <sz val="11"/>
      <color theme="0" tint="-0.34998626667073579"/>
      <name val="Arial"/>
      <family val="2"/>
    </font>
    <font>
      <b/>
      <sz val="11"/>
      <name val="Arial"/>
      <family val="2"/>
    </font>
    <font>
      <b/>
      <sz val="10"/>
      <color rgb="FF000000"/>
      <name val="Arial"/>
      <family val="2"/>
    </font>
  </fonts>
  <fills count="5">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theme="0" tint="-0.249977111117893"/>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rgb="FF000000"/>
      </top>
      <bottom style="thin">
        <color rgb="FF000000"/>
      </bottom>
      <diagonal/>
    </border>
    <border>
      <left/>
      <right/>
      <top style="thin">
        <color rgb="FF000000"/>
      </top>
      <bottom style="thin">
        <color rgb="FF00000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rgb="FF000000"/>
      </right>
      <top style="thin">
        <color indexed="64"/>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right style="thin">
        <color rgb="FF000000"/>
      </right>
      <top style="thin">
        <color rgb="FF000000"/>
      </top>
      <bottom style="thin">
        <color indexed="64"/>
      </bottom>
      <diagonal/>
    </border>
    <border>
      <left style="thin">
        <color rgb="FF000000"/>
      </left>
      <right/>
      <top style="thin">
        <color rgb="FF000000"/>
      </top>
      <bottom style="thin">
        <color rgb="FF000000"/>
      </bottom>
      <diagonal/>
    </border>
    <border>
      <left style="thin">
        <color rgb="FF000000"/>
      </left>
      <right style="thin">
        <color indexed="64"/>
      </right>
      <top style="thin">
        <color indexed="64"/>
      </top>
      <bottom style="thin">
        <color rgb="FF000000"/>
      </bottom>
      <diagonal/>
    </border>
  </borders>
  <cellStyleXfs count="1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9" fillId="0" borderId="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cellStyleXfs>
  <cellXfs count="109">
    <xf numFmtId="0" fontId="0" fillId="0" borderId="0" xfId="0"/>
    <xf numFmtId="9" fontId="0" fillId="0" borderId="0" xfId="1" applyFont="1"/>
    <xf numFmtId="0" fontId="0" fillId="0" borderId="0" xfId="0" applyAlignment="1">
      <alignment vertical="center"/>
    </xf>
    <xf numFmtId="9" fontId="0" fillId="0" borderId="1" xfId="1" applyFont="1" applyBorder="1"/>
    <xf numFmtId="0" fontId="1" fillId="2" borderId="1" xfId="0" applyFont="1" applyFill="1" applyBorder="1" applyAlignment="1" applyProtection="1">
      <alignment horizontal="center" vertical="center" wrapText="1"/>
      <protection locked="0"/>
    </xf>
    <xf numFmtId="9" fontId="6" fillId="0" borderId="1" xfId="1" applyFont="1" applyBorder="1" applyAlignment="1" applyProtection="1">
      <alignment horizontal="center" vertical="center" wrapText="1"/>
      <protection locked="0"/>
    </xf>
    <xf numFmtId="9" fontId="6" fillId="0" borderId="1" xfId="1" applyFont="1" applyBorder="1" applyAlignment="1" applyProtection="1">
      <alignment horizontal="center" vertical="center"/>
      <protection locked="0"/>
    </xf>
    <xf numFmtId="0" fontId="1" fillId="2" borderId="0" xfId="0" applyFont="1" applyFill="1" applyProtection="1">
      <protection locked="0"/>
    </xf>
    <xf numFmtId="0" fontId="1" fillId="2" borderId="0" xfId="0" applyFont="1" applyFill="1" applyAlignment="1" applyProtection="1">
      <alignment horizontal="center" vertical="center"/>
      <protection locked="0"/>
    </xf>
    <xf numFmtId="0" fontId="1" fillId="2" borderId="0" xfId="0" applyFont="1" applyFill="1" applyAlignment="1" applyProtection="1">
      <alignment vertical="center"/>
      <protection locked="0"/>
    </xf>
    <xf numFmtId="0" fontId="0" fillId="2" borderId="0" xfId="0" applyFill="1" applyProtection="1">
      <protection locked="0"/>
    </xf>
    <xf numFmtId="0" fontId="0" fillId="2" borderId="0" xfId="0" applyFill="1" applyAlignment="1" applyProtection="1">
      <alignment horizontal="center" vertical="center"/>
      <protection locked="0"/>
    </xf>
    <xf numFmtId="0" fontId="0" fillId="2" borderId="0" xfId="0" applyFill="1" applyAlignment="1" applyProtection="1">
      <alignment vertical="center"/>
      <protection locked="0"/>
    </xf>
    <xf numFmtId="0" fontId="3" fillId="0" borderId="0" xfId="0" applyFont="1" applyAlignment="1" applyProtection="1">
      <alignment vertical="center"/>
      <protection locked="0"/>
    </xf>
    <xf numFmtId="0" fontId="9" fillId="0" borderId="1" xfId="0" applyFont="1" applyBorder="1" applyAlignment="1" applyProtection="1">
      <alignment horizontal="center" vertical="center" wrapText="1"/>
      <protection hidden="1"/>
    </xf>
    <xf numFmtId="43" fontId="0" fillId="2" borderId="0" xfId="0" applyNumberFormat="1" applyFill="1" applyProtection="1">
      <protection locked="0"/>
    </xf>
    <xf numFmtId="0" fontId="1" fillId="2" borderId="0" xfId="0" applyFont="1" applyFill="1" applyAlignment="1" applyProtection="1">
      <alignment horizontal="center"/>
      <protection locked="0"/>
    </xf>
    <xf numFmtId="0" fontId="3" fillId="2" borderId="0" xfId="0" applyFont="1" applyFill="1" applyProtection="1">
      <protection locked="0"/>
    </xf>
    <xf numFmtId="0" fontId="3" fillId="2" borderId="0" xfId="0" applyFont="1" applyFill="1" applyAlignment="1" applyProtection="1">
      <alignment horizontal="left"/>
      <protection locked="0"/>
    </xf>
    <xf numFmtId="0" fontId="6" fillId="2" borderId="0" xfId="0" applyFont="1" applyFill="1" applyAlignment="1" applyProtection="1">
      <alignment horizontal="left"/>
      <protection locked="0"/>
    </xf>
    <xf numFmtId="0" fontId="6" fillId="2" borderId="0" xfId="0" applyFont="1" applyFill="1" applyAlignment="1" applyProtection="1">
      <alignment horizontal="center" vertical="center"/>
      <protection locked="0"/>
    </xf>
    <xf numFmtId="0" fontId="8" fillId="2" borderId="0" xfId="0" applyFont="1" applyFill="1" applyAlignment="1" applyProtection="1">
      <alignment horizontal="left"/>
      <protection locked="0"/>
    </xf>
    <xf numFmtId="0" fontId="1" fillId="2" borderId="0" xfId="0" applyFont="1" applyFill="1" applyAlignment="1" applyProtection="1">
      <alignment horizontal="left"/>
      <protection locked="0"/>
    </xf>
    <xf numFmtId="0" fontId="3" fillId="2" borderId="0" xfId="0" applyFont="1" applyFill="1" applyAlignment="1" applyProtection="1">
      <alignment horizontal="center" vertical="center"/>
      <protection locked="0"/>
    </xf>
    <xf numFmtId="0" fontId="1" fillId="2" borderId="0" xfId="0" applyFont="1" applyFill="1" applyAlignment="1" applyProtection="1">
      <alignment horizontal="center" vertical="center" wrapText="1"/>
      <protection locked="0"/>
    </xf>
    <xf numFmtId="0" fontId="0" fillId="2" borderId="0" xfId="0" applyFill="1" applyAlignment="1" applyProtection="1">
      <alignment vertical="center" wrapText="1"/>
      <protection locked="0"/>
    </xf>
    <xf numFmtId="0" fontId="8" fillId="2" borderId="1" xfId="0" applyFont="1" applyFill="1" applyBorder="1" applyAlignment="1" applyProtection="1">
      <alignment horizontal="center" vertical="center" wrapText="1"/>
      <protection hidden="1"/>
    </xf>
    <xf numFmtId="0" fontId="8" fillId="2" borderId="1" xfId="0" applyFont="1" applyFill="1" applyBorder="1" applyAlignment="1" applyProtection="1">
      <alignment horizontal="center" vertical="center"/>
      <protection hidden="1"/>
    </xf>
    <xf numFmtId="43" fontId="7" fillId="3" borderId="1" xfId="3" applyFont="1" applyFill="1" applyBorder="1" applyAlignment="1" applyProtection="1">
      <alignment horizontal="center" vertical="center" wrapText="1"/>
      <protection hidden="1"/>
    </xf>
    <xf numFmtId="0" fontId="1" fillId="0" borderId="14" xfId="0" applyFont="1" applyBorder="1" applyAlignment="1" applyProtection="1">
      <alignment horizontal="center" vertical="center" wrapText="1"/>
      <protection hidden="1"/>
    </xf>
    <xf numFmtId="0" fontId="13" fillId="4" borderId="1" xfId="0" applyFont="1" applyFill="1" applyBorder="1" applyAlignment="1" applyProtection="1">
      <alignment horizontal="center" vertical="center" wrapText="1"/>
      <protection hidden="1"/>
    </xf>
    <xf numFmtId="1" fontId="1" fillId="0" borderId="14" xfId="0" applyNumberFormat="1" applyFont="1" applyBorder="1" applyAlignment="1" applyProtection="1">
      <alignment horizontal="center" vertical="center" wrapText="1"/>
      <protection hidden="1"/>
    </xf>
    <xf numFmtId="43" fontId="3" fillId="0" borderId="1" xfId="3" applyFont="1" applyFill="1" applyBorder="1" applyAlignment="1" applyProtection="1">
      <alignment vertical="center" wrapText="1"/>
      <protection hidden="1"/>
    </xf>
    <xf numFmtId="43" fontId="6" fillId="0" borderId="1" xfId="3" applyFont="1" applyFill="1" applyBorder="1" applyAlignment="1" applyProtection="1">
      <alignment vertical="center"/>
      <protection hidden="1"/>
    </xf>
    <xf numFmtId="164" fontId="6" fillId="0" borderId="1" xfId="3" applyNumberFormat="1" applyFont="1" applyFill="1" applyBorder="1" applyAlignment="1" applyProtection="1">
      <alignment horizontal="center" vertical="center"/>
      <protection hidden="1"/>
    </xf>
    <xf numFmtId="164" fontId="6" fillId="0" borderId="1" xfId="4" applyNumberFormat="1" applyFont="1" applyBorder="1" applyAlignment="1" applyProtection="1">
      <alignment horizontal="center" vertical="center"/>
      <protection hidden="1"/>
    </xf>
    <xf numFmtId="164" fontId="6" fillId="0" borderId="1" xfId="4" applyNumberFormat="1" applyFont="1" applyBorder="1" applyAlignment="1" applyProtection="1">
      <alignment horizontal="center" vertical="center" wrapText="1"/>
      <protection hidden="1"/>
    </xf>
    <xf numFmtId="0" fontId="6" fillId="0" borderId="1" xfId="0" applyFont="1" applyBorder="1" applyAlignment="1" applyProtection="1">
      <alignment horizontal="center" vertical="center" wrapText="1"/>
      <protection hidden="1"/>
    </xf>
    <xf numFmtId="43" fontId="6" fillId="0" borderId="1" xfId="3" applyFont="1" applyBorder="1" applyAlignment="1" applyProtection="1">
      <alignment horizontal="center" vertical="center"/>
      <protection hidden="1"/>
    </xf>
    <xf numFmtId="43" fontId="6" fillId="0" borderId="13" xfId="3" applyFont="1" applyBorder="1" applyAlignment="1" applyProtection="1">
      <alignment vertical="center" wrapText="1"/>
      <protection hidden="1"/>
    </xf>
    <xf numFmtId="43" fontId="6" fillId="0" borderId="1" xfId="3" applyFont="1" applyBorder="1" applyAlignment="1" applyProtection="1">
      <alignment horizontal="center" vertical="center" wrapText="1"/>
      <protection hidden="1"/>
    </xf>
    <xf numFmtId="0" fontId="7" fillId="3"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2" fontId="1" fillId="0" borderId="14" xfId="0" applyNumberFormat="1" applyFont="1" applyBorder="1" applyAlignment="1" applyProtection="1">
      <alignment horizontal="center" vertical="center" wrapText="1"/>
      <protection hidden="1"/>
    </xf>
    <xf numFmtId="0" fontId="1" fillId="2" borderId="0" xfId="0" applyFont="1" applyFill="1" applyProtection="1">
      <protection hidden="1"/>
    </xf>
    <xf numFmtId="0" fontId="10" fillId="4" borderId="1" xfId="0" applyFont="1" applyFill="1" applyBorder="1" applyAlignment="1" applyProtection="1">
      <alignment horizontal="center" vertical="center" wrapText="1"/>
      <protection hidden="1"/>
    </xf>
    <xf numFmtId="0" fontId="8" fillId="2" borderId="6" xfId="0" applyFont="1" applyFill="1" applyBorder="1" applyProtection="1">
      <protection hidden="1"/>
    </xf>
    <xf numFmtId="0" fontId="0" fillId="0" borderId="1" xfId="0" applyBorder="1" applyAlignment="1">
      <alignment horizontal="center" vertical="center"/>
    </xf>
    <xf numFmtId="0" fontId="1" fillId="0" borderId="28" xfId="0" applyFont="1" applyBorder="1" applyAlignment="1">
      <alignment horizontal="center" vertical="center" wrapText="1"/>
    </xf>
    <xf numFmtId="0" fontId="1" fillId="0" borderId="15" xfId="0" applyFont="1" applyBorder="1" applyAlignment="1" applyProtection="1">
      <alignment horizontal="center" vertical="center" wrapText="1"/>
      <protection hidden="1"/>
    </xf>
    <xf numFmtId="2" fontId="9" fillId="0" borderId="1" xfId="0" applyNumberFormat="1" applyFont="1" applyBorder="1" applyAlignment="1" applyProtection="1">
      <alignment horizontal="center" vertical="center" wrapText="1"/>
      <protection hidden="1"/>
    </xf>
    <xf numFmtId="0" fontId="0" fillId="2" borderId="29" xfId="0" applyFill="1" applyBorder="1" applyAlignment="1" applyProtection="1">
      <alignment horizontal="center" vertical="center" wrapText="1"/>
      <protection locked="0"/>
    </xf>
    <xf numFmtId="0" fontId="0" fillId="0" borderId="1" xfId="0" applyBorder="1" applyAlignment="1">
      <alignment horizontal="center" vertical="center" wrapText="1"/>
    </xf>
    <xf numFmtId="43" fontId="9" fillId="0" borderId="1" xfId="3" applyFont="1" applyFill="1" applyBorder="1" applyAlignment="1" applyProtection="1">
      <alignment horizontal="center" vertical="center" wrapText="1"/>
      <protection locked="0"/>
    </xf>
    <xf numFmtId="0" fontId="1" fillId="2" borderId="7" xfId="0" applyFont="1" applyFill="1" applyBorder="1" applyAlignment="1" applyProtection="1">
      <alignment horizontal="center"/>
      <protection locked="0"/>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0" fontId="3" fillId="2" borderId="10" xfId="0" applyFont="1" applyFill="1" applyBorder="1" applyAlignment="1" applyProtection="1">
      <alignment horizontal="center" vertical="center"/>
      <protection locked="0"/>
    </xf>
    <xf numFmtId="0" fontId="3" fillId="2" borderId="11" xfId="0" applyFont="1" applyFill="1" applyBorder="1" applyAlignment="1" applyProtection="1">
      <alignment horizontal="center" vertical="center"/>
      <protection locked="0"/>
    </xf>
    <xf numFmtId="0" fontId="3" fillId="2" borderId="12" xfId="0" applyFont="1" applyFill="1" applyBorder="1" applyAlignment="1" applyProtection="1">
      <alignment horizontal="center" vertical="center"/>
      <protection locked="0"/>
    </xf>
    <xf numFmtId="0" fontId="12" fillId="4" borderId="17" xfId="0" applyFont="1" applyFill="1" applyBorder="1" applyAlignment="1" applyProtection="1">
      <alignment horizontal="center" vertical="center" wrapText="1"/>
      <protection hidden="1"/>
    </xf>
    <xf numFmtId="0" fontId="12" fillId="4" borderId="18" xfId="0" applyFont="1" applyFill="1" applyBorder="1" applyAlignment="1" applyProtection="1">
      <alignment horizontal="center" vertical="center" wrapText="1"/>
      <protection hidden="1"/>
    </xf>
    <xf numFmtId="0" fontId="12" fillId="4" borderId="23" xfId="0" applyFont="1" applyFill="1" applyBorder="1" applyAlignment="1" applyProtection="1">
      <alignment horizontal="center" vertical="center" wrapText="1"/>
      <protection hidden="1"/>
    </xf>
    <xf numFmtId="0" fontId="1" fillId="0" borderId="17" xfId="0" applyFont="1" applyBorder="1" applyAlignment="1" applyProtection="1">
      <alignment horizontal="left" vertical="center" wrapText="1"/>
      <protection hidden="1"/>
    </xf>
    <xf numFmtId="0" fontId="1" fillId="0" borderId="18" xfId="0" applyFont="1" applyBorder="1" applyAlignment="1" applyProtection="1">
      <alignment horizontal="left" vertical="center" wrapText="1"/>
      <protection hidden="1"/>
    </xf>
    <xf numFmtId="0" fontId="1" fillId="0" borderId="23" xfId="0" applyFont="1" applyBorder="1" applyAlignment="1" applyProtection="1">
      <alignment horizontal="left" vertical="center" wrapText="1"/>
      <protection hidden="1"/>
    </xf>
    <xf numFmtId="43" fontId="7" fillId="3" borderId="1" xfId="3" applyFont="1" applyFill="1" applyBorder="1" applyAlignment="1" applyProtection="1">
      <alignment horizontal="center" vertical="center" wrapText="1"/>
      <protection hidden="1"/>
    </xf>
    <xf numFmtId="43" fontId="6" fillId="0" borderId="1" xfId="3" applyFont="1" applyBorder="1" applyAlignment="1" applyProtection="1">
      <alignment horizontal="center" vertical="center" wrapText="1"/>
      <protection hidden="1"/>
    </xf>
    <xf numFmtId="0" fontId="1" fillId="4" borderId="24" xfId="0" applyFont="1" applyFill="1" applyBorder="1" applyAlignment="1" applyProtection="1">
      <alignment horizontal="center" vertical="center" wrapText="1"/>
      <protection hidden="1"/>
    </xf>
    <xf numFmtId="0" fontId="1" fillId="4" borderId="0" xfId="0" applyFont="1" applyFill="1" applyAlignment="1" applyProtection="1">
      <alignment horizontal="center" vertical="center" wrapText="1"/>
      <protection hidden="1"/>
    </xf>
    <xf numFmtId="0" fontId="1" fillId="4" borderId="9" xfId="0" applyFont="1" applyFill="1" applyBorder="1" applyAlignment="1" applyProtection="1">
      <alignment horizontal="center" vertical="center" wrapText="1"/>
      <protection hidden="1"/>
    </xf>
    <xf numFmtId="0" fontId="7" fillId="4" borderId="19" xfId="0" applyFont="1" applyFill="1" applyBorder="1" applyAlignment="1" applyProtection="1">
      <alignment horizontal="center" vertical="center" wrapText="1"/>
      <protection hidden="1"/>
    </xf>
    <xf numFmtId="0" fontId="7" fillId="4" borderId="20" xfId="0" applyFont="1" applyFill="1" applyBorder="1" applyAlignment="1" applyProtection="1">
      <alignment horizontal="center" vertical="center" wrapText="1"/>
      <protection hidden="1"/>
    </xf>
    <xf numFmtId="0" fontId="7" fillId="4" borderId="21" xfId="0" applyFont="1" applyFill="1" applyBorder="1" applyAlignment="1" applyProtection="1">
      <alignment horizontal="center" vertical="center" wrapText="1"/>
      <protection hidden="1"/>
    </xf>
    <xf numFmtId="0" fontId="7" fillId="3" borderId="1" xfId="0" applyFont="1" applyFill="1" applyBorder="1" applyAlignment="1" applyProtection="1">
      <alignment horizontal="center" vertical="center" wrapText="1"/>
      <protection hidden="1"/>
    </xf>
    <xf numFmtId="0" fontId="10" fillId="0" borderId="8" xfId="0" applyFont="1" applyBorder="1" applyAlignment="1" applyProtection="1">
      <alignment horizontal="left" vertical="center" wrapText="1"/>
      <protection hidden="1"/>
    </xf>
    <xf numFmtId="0" fontId="3" fillId="0" borderId="0" xfId="0" applyFont="1" applyAlignment="1" applyProtection="1">
      <alignment horizontal="left" vertical="center" wrapText="1"/>
      <protection hidden="1"/>
    </xf>
    <xf numFmtId="0" fontId="3" fillId="0" borderId="9" xfId="0" applyFont="1" applyBorder="1" applyAlignment="1" applyProtection="1">
      <alignment horizontal="left" vertical="center" wrapText="1"/>
      <protection hidden="1"/>
    </xf>
    <xf numFmtId="0" fontId="3" fillId="0" borderId="8" xfId="0" applyFont="1" applyBorder="1" applyAlignment="1" applyProtection="1">
      <alignment horizontal="left" vertical="center" wrapText="1"/>
      <protection hidden="1"/>
    </xf>
    <xf numFmtId="0" fontId="3" fillId="0" borderId="10" xfId="0" applyFont="1" applyBorder="1" applyAlignment="1" applyProtection="1">
      <alignment horizontal="left" vertical="center" wrapText="1"/>
      <protection hidden="1"/>
    </xf>
    <xf numFmtId="0" fontId="3" fillId="0" borderId="11" xfId="0" applyFont="1" applyBorder="1" applyAlignment="1" applyProtection="1">
      <alignment horizontal="left" vertical="center" wrapText="1"/>
      <protection hidden="1"/>
    </xf>
    <xf numFmtId="0" fontId="3" fillId="0" borderId="12" xfId="0" applyFont="1" applyBorder="1" applyAlignment="1" applyProtection="1">
      <alignment horizontal="left" vertical="center" wrapText="1"/>
      <protection hidden="1"/>
    </xf>
    <xf numFmtId="0" fontId="6" fillId="2" borderId="1" xfId="0" applyFont="1" applyFill="1" applyBorder="1" applyAlignment="1" applyProtection="1">
      <alignment horizontal="center" vertical="center"/>
      <protection hidden="1"/>
    </xf>
    <xf numFmtId="0" fontId="1" fillId="0" borderId="15" xfId="0" applyFont="1" applyBorder="1" applyAlignment="1" applyProtection="1">
      <alignment horizontal="left" vertical="center" wrapText="1"/>
      <protection hidden="1"/>
    </xf>
    <xf numFmtId="0" fontId="1" fillId="0" borderId="16" xfId="0" applyFont="1" applyBorder="1" applyAlignment="1" applyProtection="1">
      <alignment horizontal="left" vertical="center" wrapText="1"/>
      <protection hidden="1"/>
    </xf>
    <xf numFmtId="0" fontId="1" fillId="0" borderId="22" xfId="0" applyFont="1" applyBorder="1" applyAlignment="1" applyProtection="1">
      <alignment horizontal="left" vertical="center" wrapText="1"/>
      <protection hidden="1"/>
    </xf>
    <xf numFmtId="0" fontId="1" fillId="0" borderId="25" xfId="0" applyFont="1" applyBorder="1" applyAlignment="1" applyProtection="1">
      <alignment horizontal="left" vertical="center" wrapText="1"/>
      <protection hidden="1"/>
    </xf>
    <xf numFmtId="0" fontId="1" fillId="0" borderId="26" xfId="0" applyFont="1" applyBorder="1" applyAlignment="1" applyProtection="1">
      <alignment horizontal="left" vertical="center" wrapText="1"/>
      <protection hidden="1"/>
    </xf>
    <xf numFmtId="0" fontId="1" fillId="0" borderId="27" xfId="0" applyFont="1" applyBorder="1" applyAlignment="1" applyProtection="1">
      <alignment horizontal="left" vertical="center" wrapText="1"/>
      <protection hidden="1"/>
    </xf>
    <xf numFmtId="0" fontId="1" fillId="0" borderId="15" xfId="0" applyFont="1" applyBorder="1" applyAlignment="1" applyProtection="1">
      <alignment vertical="center" wrapText="1"/>
      <protection hidden="1"/>
    </xf>
    <xf numFmtId="0" fontId="1" fillId="0" borderId="16" xfId="0" applyFont="1" applyBorder="1" applyAlignment="1" applyProtection="1">
      <alignment vertical="center" wrapText="1"/>
      <protection hidden="1"/>
    </xf>
    <xf numFmtId="0" fontId="1" fillId="0" borderId="22" xfId="0" applyFont="1" applyBorder="1" applyAlignment="1" applyProtection="1">
      <alignment vertical="center" wrapText="1"/>
      <protection hidden="1"/>
    </xf>
    <xf numFmtId="0" fontId="12" fillId="4" borderId="3" xfId="0" applyFont="1" applyFill="1" applyBorder="1" applyAlignment="1" applyProtection="1">
      <alignment horizontal="center" vertical="center" wrapText="1"/>
      <protection hidden="1"/>
    </xf>
    <xf numFmtId="0" fontId="12" fillId="4" borderId="4" xfId="0" applyFont="1" applyFill="1" applyBorder="1" applyAlignment="1" applyProtection="1">
      <alignment horizontal="center" vertical="center" wrapText="1"/>
      <protection hidden="1"/>
    </xf>
    <xf numFmtId="0" fontId="12" fillId="4" borderId="5" xfId="0" applyFont="1" applyFill="1" applyBorder="1" applyAlignment="1" applyProtection="1">
      <alignment horizontal="center" vertical="center" wrapText="1"/>
      <protection hidden="1"/>
    </xf>
    <xf numFmtId="0" fontId="1" fillId="0" borderId="17" xfId="0" applyFont="1" applyBorder="1" applyAlignment="1">
      <alignment wrapText="1"/>
    </xf>
    <xf numFmtId="0" fontId="1" fillId="0" borderId="18" xfId="0" applyFont="1" applyBorder="1" applyAlignment="1">
      <alignment wrapText="1"/>
    </xf>
    <xf numFmtId="0" fontId="1" fillId="0" borderId="23" xfId="0" applyFont="1" applyBorder="1" applyAlignment="1">
      <alignment wrapText="1"/>
    </xf>
    <xf numFmtId="0" fontId="1" fillId="0" borderId="17" xfId="0" applyFont="1" applyBorder="1" applyAlignment="1" applyProtection="1">
      <alignment vertical="center" wrapText="1"/>
      <protection hidden="1"/>
    </xf>
    <xf numFmtId="0" fontId="1" fillId="0" borderId="18" xfId="0" applyFont="1" applyBorder="1" applyAlignment="1" applyProtection="1">
      <alignment vertical="center" wrapText="1"/>
      <protection hidden="1"/>
    </xf>
    <xf numFmtId="0" fontId="1" fillId="0" borderId="23" xfId="0" applyFont="1" applyBorder="1" applyAlignment="1" applyProtection="1">
      <alignment vertical="center" wrapText="1"/>
      <protection hidden="1"/>
    </xf>
    <xf numFmtId="0" fontId="2" fillId="0" borderId="2" xfId="0" applyFont="1" applyBorder="1" applyAlignment="1" applyProtection="1">
      <alignment vertical="top" wrapText="1"/>
      <protection hidden="1"/>
    </xf>
    <xf numFmtId="0" fontId="4" fillId="0" borderId="1" xfId="0" applyFont="1" applyBorder="1" applyAlignment="1" applyProtection="1">
      <alignment horizontal="center" vertical="center" wrapText="1"/>
      <protection hidden="1"/>
    </xf>
    <xf numFmtId="0" fontId="1" fillId="2" borderId="1" xfId="0" applyFont="1" applyFill="1" applyBorder="1" applyAlignment="1" applyProtection="1">
      <alignment horizontal="left" vertical="center"/>
      <protection locked="0"/>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wrapText="1"/>
      <protection locked="0"/>
    </xf>
    <xf numFmtId="0" fontId="1" fillId="2" borderId="5" xfId="0" applyFont="1" applyFill="1" applyBorder="1" applyAlignment="1" applyProtection="1">
      <alignment horizontal="center" vertical="center" wrapText="1"/>
      <protection locked="0"/>
    </xf>
    <xf numFmtId="0" fontId="0" fillId="0" borderId="1" xfId="0" applyBorder="1" applyAlignment="1">
      <alignment horizontal="center" vertical="center"/>
    </xf>
  </cellXfs>
  <cellStyles count="17">
    <cellStyle name="Millares" xfId="4" builtinId="3"/>
    <cellStyle name="Millares [0] 2" xfId="2" xr:uid="{00000000-0005-0000-0000-000001000000}"/>
    <cellStyle name="Millares [0] 2 2" xfId="9" xr:uid="{00000000-0005-0000-0000-000002000000}"/>
    <cellStyle name="Millares [0] 2 3" xfId="6" xr:uid="{00000000-0005-0000-0000-000003000000}"/>
    <cellStyle name="Millares 2" xfId="3" xr:uid="{00000000-0005-0000-0000-000004000000}"/>
    <cellStyle name="Millares 2 2" xfId="10" xr:uid="{00000000-0005-0000-0000-000005000000}"/>
    <cellStyle name="Millares 2 3" xfId="7" xr:uid="{00000000-0005-0000-0000-000006000000}"/>
    <cellStyle name="Millares 3" xfId="11" xr:uid="{00000000-0005-0000-0000-000007000000}"/>
    <cellStyle name="Millares 4" xfId="8" xr:uid="{00000000-0005-0000-0000-000008000000}"/>
    <cellStyle name="Millares 5" xfId="12" xr:uid="{00000000-0005-0000-0000-000009000000}"/>
    <cellStyle name="Millares 6" xfId="15" xr:uid="{00000000-0005-0000-0000-00000A000000}"/>
    <cellStyle name="Millares 7" xfId="16" xr:uid="{00000000-0005-0000-0000-00000B000000}"/>
    <cellStyle name="Millares 8" xfId="14" xr:uid="{00000000-0005-0000-0000-00000C000000}"/>
    <cellStyle name="Millares 9" xfId="13" xr:uid="{00000000-0005-0000-0000-00000D000000}"/>
    <cellStyle name="Normal" xfId="0" builtinId="0"/>
    <cellStyle name="Normal 2" xfId="5" xr:uid="{00000000-0005-0000-0000-00000F000000}"/>
    <cellStyle name="Porcentaje" xfId="1" builtinId="5"/>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71838</xdr:colOff>
      <xdr:row>1</xdr:row>
      <xdr:rowOff>38210</xdr:rowOff>
    </xdr:from>
    <xdr:to>
      <xdr:col>0</xdr:col>
      <xdr:colOff>477914</xdr:colOff>
      <xdr:row>5</xdr:row>
      <xdr:rowOff>20667</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71838" y="228710"/>
          <a:ext cx="406076" cy="745969"/>
        </a:xfrm>
        <a:prstGeom prst="rect">
          <a:avLst/>
        </a:prstGeom>
        <a:noFill/>
        <a:ln>
          <a:noFill/>
        </a:ln>
        <a:extLst>
          <a:ext uri="{53640926-AAD7-44D8-BBD7-CCE9431645EC}">
            <a14:shadowObscured xmlns:a14="http://schemas.microsoft.com/office/drawing/2010/main"/>
          </a:ext>
        </a:ex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62"/>
  <sheetViews>
    <sheetView tabSelected="1" topLeftCell="A9" zoomScale="80" zoomScaleNormal="80" zoomScaleSheetLayoutView="80" workbookViewId="0">
      <selection activeCell="M26" sqref="M26"/>
    </sheetView>
  </sheetViews>
  <sheetFormatPr baseColWidth="10" defaultColWidth="11.42578125" defaultRowHeight="15" x14ac:dyDescent="0.25"/>
  <cols>
    <col min="1" max="1" width="11" style="7" customWidth="1"/>
    <col min="2" max="2" width="47.85546875" style="7" customWidth="1"/>
    <col min="3" max="3" width="17" style="7" customWidth="1"/>
    <col min="4" max="4" width="15.5703125" style="7" customWidth="1"/>
    <col min="5" max="5" width="3.140625" style="7" customWidth="1"/>
    <col min="6" max="6" width="23.42578125" style="8" customWidth="1"/>
    <col min="7" max="7" width="24" style="9" customWidth="1"/>
    <col min="8" max="8" width="22.5703125" style="7" customWidth="1"/>
    <col min="9" max="9" width="7.42578125" style="10" customWidth="1"/>
    <col min="10" max="10" width="30.5703125" style="10" customWidth="1"/>
    <col min="11" max="16384" width="11.42578125" style="10"/>
  </cols>
  <sheetData>
    <row r="1" spans="1:10" x14ac:dyDescent="0.25">
      <c r="E1" s="16"/>
    </row>
    <row r="2" spans="1:10" x14ac:dyDescent="0.25">
      <c r="A2" s="101"/>
      <c r="B2" s="102" t="s">
        <v>0</v>
      </c>
      <c r="C2" s="102"/>
      <c r="D2" s="102"/>
      <c r="E2" s="102"/>
      <c r="F2" s="102"/>
      <c r="G2" s="102"/>
      <c r="H2" s="102"/>
      <c r="I2" s="102"/>
      <c r="J2" s="42" t="s">
        <v>1</v>
      </c>
    </row>
    <row r="3" spans="1:10" x14ac:dyDescent="0.25">
      <c r="A3" s="101"/>
      <c r="B3" s="102" t="s">
        <v>2</v>
      </c>
      <c r="C3" s="102"/>
      <c r="D3" s="102"/>
      <c r="E3" s="102"/>
      <c r="F3" s="102"/>
      <c r="G3" s="102"/>
      <c r="H3" s="102"/>
      <c r="I3" s="102"/>
      <c r="J3" s="42" t="s">
        <v>29</v>
      </c>
    </row>
    <row r="4" spans="1:10" x14ac:dyDescent="0.25">
      <c r="A4" s="101"/>
      <c r="B4" s="102" t="s">
        <v>3</v>
      </c>
      <c r="C4" s="102"/>
      <c r="D4" s="102"/>
      <c r="E4" s="102"/>
      <c r="F4" s="102"/>
      <c r="G4" s="102"/>
      <c r="H4" s="102"/>
      <c r="I4" s="102"/>
      <c r="J4" s="42" t="s">
        <v>30</v>
      </c>
    </row>
    <row r="5" spans="1:10" x14ac:dyDescent="0.25">
      <c r="A5" s="101"/>
      <c r="B5" s="102"/>
      <c r="C5" s="102"/>
      <c r="D5" s="102"/>
      <c r="E5" s="102"/>
      <c r="F5" s="102"/>
      <c r="G5" s="102"/>
      <c r="H5" s="102"/>
      <c r="I5" s="102"/>
      <c r="J5" s="42" t="s">
        <v>4</v>
      </c>
    </row>
    <row r="7" spans="1:10" x14ac:dyDescent="0.25">
      <c r="A7" s="17" t="s">
        <v>36</v>
      </c>
    </row>
    <row r="8" spans="1:10" x14ac:dyDescent="0.25">
      <c r="A8" s="17"/>
      <c r="B8" s="44"/>
    </row>
    <row r="9" spans="1:10" ht="54.6" customHeight="1" x14ac:dyDescent="0.25">
      <c r="A9" s="103" t="s">
        <v>5</v>
      </c>
      <c r="B9" s="103"/>
      <c r="C9" s="18"/>
      <c r="D9" s="27" t="s">
        <v>6</v>
      </c>
      <c r="E9" s="104"/>
      <c r="F9" s="105"/>
      <c r="H9" s="26" t="s">
        <v>7</v>
      </c>
      <c r="I9" s="106"/>
      <c r="J9" s="107"/>
    </row>
    <row r="10" spans="1:10" x14ac:dyDescent="0.25">
      <c r="A10" s="18"/>
      <c r="B10" s="18"/>
      <c r="C10" s="18"/>
      <c r="E10" s="19"/>
      <c r="F10" s="20"/>
      <c r="I10" s="21"/>
      <c r="J10" s="22"/>
    </row>
    <row r="11" spans="1:10" ht="25.9" customHeight="1" x14ac:dyDescent="0.25">
      <c r="A11" s="74" t="s">
        <v>8</v>
      </c>
      <c r="B11" s="74"/>
      <c r="C11" s="23"/>
      <c r="D11" s="74" t="s">
        <v>9</v>
      </c>
      <c r="E11" s="74"/>
      <c r="F11" s="74"/>
      <c r="G11" s="4"/>
      <c r="H11" s="24"/>
      <c r="I11" s="21"/>
      <c r="J11" s="22"/>
    </row>
    <row r="12" spans="1:10" x14ac:dyDescent="0.25">
      <c r="A12" s="74"/>
      <c r="B12" s="74"/>
      <c r="C12" s="23"/>
      <c r="D12" s="22"/>
      <c r="E12" s="19"/>
      <c r="F12" s="20"/>
      <c r="I12" s="21"/>
      <c r="J12" s="22"/>
    </row>
    <row r="13" spans="1:10" ht="30" customHeight="1" x14ac:dyDescent="0.25">
      <c r="A13" s="74"/>
      <c r="B13" s="74"/>
      <c r="C13" s="23"/>
      <c r="D13" s="74" t="s">
        <v>10</v>
      </c>
      <c r="E13" s="74"/>
      <c r="F13" s="74"/>
      <c r="G13" s="4"/>
      <c r="H13" s="24"/>
      <c r="I13" s="21"/>
      <c r="J13" s="22"/>
    </row>
    <row r="14" spans="1:10" x14ac:dyDescent="0.25">
      <c r="A14" s="74"/>
      <c r="B14" s="74"/>
      <c r="C14" s="23"/>
      <c r="E14" s="19"/>
      <c r="F14" s="20"/>
      <c r="I14" s="21"/>
      <c r="J14" s="22"/>
    </row>
    <row r="15" spans="1:10" ht="24.6" customHeight="1" x14ac:dyDescent="0.25">
      <c r="A15" s="74"/>
      <c r="B15" s="74"/>
      <c r="C15" s="23"/>
      <c r="D15" s="74" t="s">
        <v>11</v>
      </c>
      <c r="E15" s="74"/>
      <c r="F15" s="74"/>
      <c r="G15" s="4"/>
      <c r="H15" s="24"/>
      <c r="I15" s="21"/>
      <c r="J15" s="22"/>
    </row>
    <row r="16" spans="1:10" x14ac:dyDescent="0.25">
      <c r="A16" s="18"/>
      <c r="B16" s="18"/>
      <c r="C16" s="18"/>
      <c r="E16" s="19"/>
      <c r="F16" s="20"/>
      <c r="I16" s="21"/>
      <c r="J16" s="22"/>
    </row>
    <row r="18" spans="1:10" s="12" customFormat="1" ht="40.15" customHeight="1" x14ac:dyDescent="0.25">
      <c r="A18" s="41" t="s">
        <v>12</v>
      </c>
      <c r="B18" s="74" t="s">
        <v>13</v>
      </c>
      <c r="C18" s="74"/>
      <c r="D18" s="74"/>
      <c r="E18" s="74"/>
      <c r="F18" s="41" t="s">
        <v>14</v>
      </c>
      <c r="G18" s="41" t="s">
        <v>15</v>
      </c>
      <c r="H18" s="66" t="s">
        <v>16</v>
      </c>
      <c r="I18" s="66"/>
      <c r="J18" s="28" t="s">
        <v>17</v>
      </c>
    </row>
    <row r="19" spans="1:10" s="12" customFormat="1" ht="25.5" customHeight="1" x14ac:dyDescent="0.25">
      <c r="A19" s="45">
        <v>1</v>
      </c>
      <c r="B19" s="92" t="s">
        <v>34</v>
      </c>
      <c r="C19" s="93"/>
      <c r="D19" s="93"/>
      <c r="E19" s="94"/>
      <c r="F19" s="71"/>
      <c r="G19" s="72"/>
      <c r="H19" s="72"/>
      <c r="I19" s="72"/>
      <c r="J19" s="73"/>
    </row>
    <row r="20" spans="1:10" s="25" customFormat="1" x14ac:dyDescent="0.25">
      <c r="A20" s="14">
        <v>1.1000000000000001</v>
      </c>
      <c r="B20" s="83" t="s">
        <v>42</v>
      </c>
      <c r="C20" s="84"/>
      <c r="D20" s="84"/>
      <c r="E20" s="85"/>
      <c r="F20" s="49" t="s">
        <v>32</v>
      </c>
      <c r="G20" s="29">
        <v>208</v>
      </c>
      <c r="H20" s="53"/>
      <c r="I20" s="53"/>
      <c r="J20" s="32">
        <f>ROUND(G20*H20,0)</f>
        <v>0</v>
      </c>
    </row>
    <row r="21" spans="1:10" s="25" customFormat="1" ht="54.75" customHeight="1" x14ac:dyDescent="0.25">
      <c r="A21" s="14">
        <v>1.2</v>
      </c>
      <c r="B21" s="86" t="s">
        <v>43</v>
      </c>
      <c r="C21" s="87"/>
      <c r="D21" s="87"/>
      <c r="E21" s="88"/>
      <c r="F21" s="49" t="s">
        <v>33</v>
      </c>
      <c r="G21" s="29">
        <v>1</v>
      </c>
      <c r="H21" s="53"/>
      <c r="I21" s="53"/>
      <c r="J21" s="32">
        <f>ROUND(G21*H21,0)</f>
        <v>0</v>
      </c>
    </row>
    <row r="22" spans="1:10" s="25" customFormat="1" ht="15" customHeight="1" x14ac:dyDescent="0.25">
      <c r="A22" s="30">
        <v>2</v>
      </c>
      <c r="B22" s="60" t="s">
        <v>44</v>
      </c>
      <c r="C22" s="61"/>
      <c r="D22" s="61"/>
      <c r="E22" s="62"/>
      <c r="F22" s="68"/>
      <c r="G22" s="69"/>
      <c r="H22" s="69"/>
      <c r="I22" s="69"/>
      <c r="J22" s="70"/>
    </row>
    <row r="23" spans="1:10" s="25" customFormat="1" ht="37.9" customHeight="1" x14ac:dyDescent="0.25">
      <c r="A23" s="14">
        <v>2.1</v>
      </c>
      <c r="B23" s="83" t="s">
        <v>45</v>
      </c>
      <c r="C23" s="84"/>
      <c r="D23" s="84"/>
      <c r="E23" s="85"/>
      <c r="F23" s="29" t="s">
        <v>47</v>
      </c>
      <c r="G23" s="48">
        <v>56.2</v>
      </c>
      <c r="H23" s="53"/>
      <c r="I23" s="53"/>
      <c r="J23" s="32">
        <f>ROUND(G23*H23,0)</f>
        <v>0</v>
      </c>
    </row>
    <row r="24" spans="1:10" s="25" customFormat="1" ht="15" customHeight="1" x14ac:dyDescent="0.25">
      <c r="A24" s="30">
        <v>3</v>
      </c>
      <c r="B24" s="60" t="s">
        <v>48</v>
      </c>
      <c r="C24" s="61"/>
      <c r="D24" s="61"/>
      <c r="E24" s="62"/>
      <c r="F24" s="68"/>
      <c r="G24" s="69"/>
      <c r="H24" s="69"/>
      <c r="I24" s="69"/>
      <c r="J24" s="70"/>
    </row>
    <row r="25" spans="1:10" s="25" customFormat="1" ht="66" customHeight="1" x14ac:dyDescent="0.25">
      <c r="A25" s="14">
        <v>3.1</v>
      </c>
      <c r="B25" s="89" t="s">
        <v>46</v>
      </c>
      <c r="C25" s="90"/>
      <c r="D25" s="90"/>
      <c r="E25" s="91"/>
      <c r="F25" s="29" t="s">
        <v>33</v>
      </c>
      <c r="G25" s="51">
        <v>1</v>
      </c>
      <c r="H25" s="53"/>
      <c r="I25" s="53"/>
      <c r="J25" s="32">
        <f>ROUND(G25*H25,0)</f>
        <v>0</v>
      </c>
    </row>
    <row r="26" spans="1:10" s="25" customFormat="1" ht="66" customHeight="1" x14ac:dyDescent="0.2">
      <c r="A26" s="14">
        <v>3.2</v>
      </c>
      <c r="B26" s="95" t="s">
        <v>53</v>
      </c>
      <c r="C26" s="96"/>
      <c r="D26" s="96"/>
      <c r="E26" s="97"/>
      <c r="F26" s="29" t="s">
        <v>31</v>
      </c>
      <c r="G26" s="48">
        <v>30</v>
      </c>
      <c r="H26" s="53"/>
      <c r="I26" s="53"/>
      <c r="J26" s="32">
        <f>ROUND(G26*H26,0)</f>
        <v>0</v>
      </c>
    </row>
    <row r="27" spans="1:10" s="25" customFormat="1" ht="66" customHeight="1" x14ac:dyDescent="0.25">
      <c r="A27" s="14">
        <v>3.3</v>
      </c>
      <c r="B27" s="98" t="s">
        <v>54</v>
      </c>
      <c r="C27" s="99"/>
      <c r="D27" s="99"/>
      <c r="E27" s="100"/>
      <c r="F27" s="29" t="s">
        <v>31</v>
      </c>
      <c r="G27" s="48">
        <v>50</v>
      </c>
      <c r="H27" s="53"/>
      <c r="I27" s="53"/>
      <c r="J27" s="32">
        <f t="shared" ref="J27:J36" si="0">ROUND(G27*H27,0)</f>
        <v>0</v>
      </c>
    </row>
    <row r="28" spans="1:10" s="25" customFormat="1" ht="66" customHeight="1" x14ac:dyDescent="0.25">
      <c r="A28" s="14">
        <v>3.4</v>
      </c>
      <c r="B28" s="98" t="s">
        <v>55</v>
      </c>
      <c r="C28" s="99"/>
      <c r="D28" s="99"/>
      <c r="E28" s="100"/>
      <c r="F28" s="29" t="s">
        <v>31</v>
      </c>
      <c r="G28" s="48">
        <v>30</v>
      </c>
      <c r="H28" s="53"/>
      <c r="I28" s="53"/>
      <c r="J28" s="32">
        <f t="shared" si="0"/>
        <v>0</v>
      </c>
    </row>
    <row r="29" spans="1:10" s="25" customFormat="1" ht="66" customHeight="1" x14ac:dyDescent="0.25">
      <c r="A29" s="14">
        <v>3.5</v>
      </c>
      <c r="B29" s="98" t="s">
        <v>56</v>
      </c>
      <c r="C29" s="99"/>
      <c r="D29" s="99"/>
      <c r="E29" s="100"/>
      <c r="F29" s="29" t="s">
        <v>31</v>
      </c>
      <c r="G29" s="48">
        <v>20</v>
      </c>
      <c r="H29" s="53"/>
      <c r="I29" s="53"/>
      <c r="J29" s="32">
        <f t="shared" si="0"/>
        <v>0</v>
      </c>
    </row>
    <row r="30" spans="1:10" s="25" customFormat="1" ht="66" customHeight="1" x14ac:dyDescent="0.25">
      <c r="A30" s="14">
        <v>3.6</v>
      </c>
      <c r="B30" s="98" t="s">
        <v>57</v>
      </c>
      <c r="C30" s="99"/>
      <c r="D30" s="99"/>
      <c r="E30" s="100"/>
      <c r="F30" s="29" t="s">
        <v>33</v>
      </c>
      <c r="G30" s="48">
        <v>1</v>
      </c>
      <c r="H30" s="53"/>
      <c r="I30" s="53"/>
      <c r="J30" s="32">
        <f t="shared" si="0"/>
        <v>0</v>
      </c>
    </row>
    <row r="31" spans="1:10" s="25" customFormat="1" ht="66" customHeight="1" x14ac:dyDescent="0.25">
      <c r="A31" s="14">
        <v>3.7</v>
      </c>
      <c r="B31" s="98" t="s">
        <v>58</v>
      </c>
      <c r="C31" s="99"/>
      <c r="D31" s="99"/>
      <c r="E31" s="100"/>
      <c r="F31" s="29" t="s">
        <v>33</v>
      </c>
      <c r="G31" s="48">
        <v>3</v>
      </c>
      <c r="H31" s="53"/>
      <c r="I31" s="53"/>
      <c r="J31" s="32">
        <f t="shared" si="0"/>
        <v>0</v>
      </c>
    </row>
    <row r="32" spans="1:10" s="25" customFormat="1" ht="66" customHeight="1" x14ac:dyDescent="0.25">
      <c r="A32" s="14">
        <v>3.8</v>
      </c>
      <c r="B32" s="98" t="s">
        <v>59</v>
      </c>
      <c r="C32" s="99"/>
      <c r="D32" s="99"/>
      <c r="E32" s="100"/>
      <c r="F32" s="29" t="s">
        <v>33</v>
      </c>
      <c r="G32" s="48">
        <v>18</v>
      </c>
      <c r="H32" s="53"/>
      <c r="I32" s="53"/>
      <c r="J32" s="32">
        <f t="shared" si="0"/>
        <v>0</v>
      </c>
    </row>
    <row r="33" spans="1:10" s="25" customFormat="1" ht="66" customHeight="1" x14ac:dyDescent="0.25">
      <c r="A33" s="14">
        <v>3.9</v>
      </c>
      <c r="B33" s="98" t="s">
        <v>60</v>
      </c>
      <c r="C33" s="99"/>
      <c r="D33" s="99"/>
      <c r="E33" s="100"/>
      <c r="F33" s="29" t="s">
        <v>33</v>
      </c>
      <c r="G33" s="48">
        <v>18</v>
      </c>
      <c r="H33" s="53"/>
      <c r="I33" s="53"/>
      <c r="J33" s="32">
        <f t="shared" si="0"/>
        <v>0</v>
      </c>
    </row>
    <row r="34" spans="1:10" s="25" customFormat="1" ht="90.75" customHeight="1" x14ac:dyDescent="0.25">
      <c r="A34" s="50">
        <v>3.1</v>
      </c>
      <c r="B34" s="98" t="s">
        <v>61</v>
      </c>
      <c r="C34" s="99"/>
      <c r="D34" s="99"/>
      <c r="E34" s="100"/>
      <c r="F34" s="29" t="s">
        <v>33</v>
      </c>
      <c r="G34" s="48">
        <v>1</v>
      </c>
      <c r="H34" s="53"/>
      <c r="I34" s="53"/>
      <c r="J34" s="32">
        <f t="shared" si="0"/>
        <v>0</v>
      </c>
    </row>
    <row r="35" spans="1:10" s="25" customFormat="1" ht="85.5" customHeight="1" x14ac:dyDescent="0.25">
      <c r="A35" s="14">
        <v>3.11</v>
      </c>
      <c r="B35" s="98" t="s">
        <v>62</v>
      </c>
      <c r="C35" s="99"/>
      <c r="D35" s="99"/>
      <c r="E35" s="100"/>
      <c r="F35" s="29" t="s">
        <v>33</v>
      </c>
      <c r="G35" s="48">
        <v>8</v>
      </c>
      <c r="H35" s="53"/>
      <c r="I35" s="53"/>
      <c r="J35" s="32">
        <f t="shared" si="0"/>
        <v>0</v>
      </c>
    </row>
    <row r="36" spans="1:10" s="25" customFormat="1" ht="66" customHeight="1" x14ac:dyDescent="0.25">
      <c r="A36" s="14">
        <v>3.12</v>
      </c>
      <c r="B36" s="98" t="s">
        <v>63</v>
      </c>
      <c r="C36" s="99"/>
      <c r="D36" s="99"/>
      <c r="E36" s="100"/>
      <c r="F36" s="29" t="s">
        <v>33</v>
      </c>
      <c r="G36" s="48">
        <v>1</v>
      </c>
      <c r="H36" s="53"/>
      <c r="I36" s="53"/>
      <c r="J36" s="32">
        <f t="shared" si="0"/>
        <v>0</v>
      </c>
    </row>
    <row r="37" spans="1:10" s="25" customFormat="1" ht="22.5" customHeight="1" x14ac:dyDescent="0.25">
      <c r="A37" s="30">
        <v>4</v>
      </c>
      <c r="B37" s="60" t="s">
        <v>49</v>
      </c>
      <c r="C37" s="61"/>
      <c r="D37" s="61"/>
      <c r="E37" s="62"/>
      <c r="F37" s="68"/>
      <c r="G37" s="69"/>
      <c r="H37" s="69"/>
      <c r="I37" s="69"/>
      <c r="J37" s="70"/>
    </row>
    <row r="38" spans="1:10" s="25" customFormat="1" ht="54" customHeight="1" x14ac:dyDescent="0.25">
      <c r="A38" s="14">
        <v>4.0999999999999996</v>
      </c>
      <c r="B38" s="63" t="s">
        <v>64</v>
      </c>
      <c r="C38" s="64"/>
      <c r="D38" s="64"/>
      <c r="E38" s="65"/>
      <c r="F38" s="29" t="s">
        <v>32</v>
      </c>
      <c r="G38" s="31">
        <v>210</v>
      </c>
      <c r="H38" s="53"/>
      <c r="I38" s="53"/>
      <c r="J38" s="32">
        <f t="shared" ref="J38:J43" si="1">ROUND(G38*H38,0)</f>
        <v>0</v>
      </c>
    </row>
    <row r="39" spans="1:10" s="25" customFormat="1" ht="51" customHeight="1" x14ac:dyDescent="0.25">
      <c r="A39" s="14">
        <v>4.2</v>
      </c>
      <c r="B39" s="63" t="s">
        <v>65</v>
      </c>
      <c r="C39" s="64" t="s">
        <v>37</v>
      </c>
      <c r="D39" s="64" t="s">
        <v>37</v>
      </c>
      <c r="E39" s="65" t="s">
        <v>37</v>
      </c>
      <c r="F39" s="29" t="s">
        <v>31</v>
      </c>
      <c r="G39" s="43">
        <v>17.5</v>
      </c>
      <c r="H39" s="53"/>
      <c r="I39" s="53"/>
      <c r="J39" s="32">
        <f t="shared" si="1"/>
        <v>0</v>
      </c>
    </row>
    <row r="40" spans="1:10" s="25" customFormat="1" ht="54" customHeight="1" x14ac:dyDescent="0.25">
      <c r="A40" s="14">
        <v>4.3</v>
      </c>
      <c r="B40" s="63" t="s">
        <v>66</v>
      </c>
      <c r="C40" s="64" t="s">
        <v>38</v>
      </c>
      <c r="D40" s="64" t="s">
        <v>38</v>
      </c>
      <c r="E40" s="65" t="s">
        <v>38</v>
      </c>
      <c r="F40" s="29" t="s">
        <v>31</v>
      </c>
      <c r="G40" s="31">
        <v>35</v>
      </c>
      <c r="H40" s="53"/>
      <c r="I40" s="53"/>
      <c r="J40" s="32">
        <f t="shared" si="1"/>
        <v>0</v>
      </c>
    </row>
    <row r="41" spans="1:10" s="25" customFormat="1" ht="22.5" customHeight="1" x14ac:dyDescent="0.25">
      <c r="A41" s="30">
        <v>5</v>
      </c>
      <c r="B41" s="60" t="s">
        <v>50</v>
      </c>
      <c r="C41" s="61"/>
      <c r="D41" s="61"/>
      <c r="E41" s="62"/>
      <c r="F41" s="68"/>
      <c r="G41" s="69"/>
      <c r="H41" s="69"/>
      <c r="I41" s="69"/>
      <c r="J41" s="70"/>
    </row>
    <row r="42" spans="1:10" s="25" customFormat="1" ht="33.75" customHeight="1" x14ac:dyDescent="0.25">
      <c r="A42" s="14">
        <v>5.0999999999999996</v>
      </c>
      <c r="B42" s="63" t="s">
        <v>52</v>
      </c>
      <c r="C42" s="64" t="s">
        <v>39</v>
      </c>
      <c r="D42" s="64" t="s">
        <v>39</v>
      </c>
      <c r="E42" s="65" t="s">
        <v>39</v>
      </c>
      <c r="F42" s="47" t="s">
        <v>33</v>
      </c>
      <c r="G42" s="29">
        <v>2</v>
      </c>
      <c r="H42" s="53"/>
      <c r="I42" s="53"/>
      <c r="J42" s="32">
        <f t="shared" si="1"/>
        <v>0</v>
      </c>
    </row>
    <row r="43" spans="1:10" s="25" customFormat="1" ht="61.5" customHeight="1" x14ac:dyDescent="0.25">
      <c r="A43" s="14">
        <v>5.2</v>
      </c>
      <c r="B43" s="63" t="s">
        <v>51</v>
      </c>
      <c r="C43" s="64" t="s">
        <v>40</v>
      </c>
      <c r="D43" s="64" t="s">
        <v>40</v>
      </c>
      <c r="E43" s="65" t="s">
        <v>40</v>
      </c>
      <c r="F43" s="52" t="s">
        <v>32</v>
      </c>
      <c r="G43" s="29">
        <v>208</v>
      </c>
      <c r="H43" s="53"/>
      <c r="I43" s="53"/>
      <c r="J43" s="32">
        <f t="shared" si="1"/>
        <v>0</v>
      </c>
    </row>
    <row r="44" spans="1:10" s="12" customFormat="1" ht="22.5" customHeight="1" x14ac:dyDescent="0.25">
      <c r="A44" s="57"/>
      <c r="B44" s="58"/>
      <c r="C44" s="58"/>
      <c r="D44" s="58"/>
      <c r="E44" s="58"/>
      <c r="F44" s="58"/>
      <c r="G44" s="59"/>
      <c r="H44" s="67" t="s">
        <v>18</v>
      </c>
      <c r="I44" s="67"/>
      <c r="J44" s="33">
        <f>SUM(J20:J43)</f>
        <v>0</v>
      </c>
    </row>
    <row r="45" spans="1:10" s="12" customFormat="1" ht="22.15" customHeight="1" x14ac:dyDescent="0.25">
      <c r="A45" s="82" t="s">
        <v>19</v>
      </c>
      <c r="B45" s="82"/>
      <c r="C45" s="82"/>
      <c r="D45" s="82"/>
      <c r="E45" s="82"/>
      <c r="F45" s="82"/>
      <c r="G45" s="82"/>
      <c r="H45" s="55" t="s">
        <v>21</v>
      </c>
      <c r="I45" s="56"/>
      <c r="J45" s="34"/>
    </row>
    <row r="46" spans="1:10" s="12" customFormat="1" ht="29.25" customHeight="1" x14ac:dyDescent="0.25">
      <c r="A46" s="82"/>
      <c r="B46" s="82"/>
      <c r="C46" s="82"/>
      <c r="D46" s="82"/>
      <c r="E46" s="82"/>
      <c r="F46" s="82"/>
      <c r="G46" s="82"/>
      <c r="H46" s="39" t="s">
        <v>20</v>
      </c>
      <c r="I46" s="5">
        <v>0</v>
      </c>
      <c r="J46" s="35">
        <f>+ROUND(J44*I46,0)</f>
        <v>0</v>
      </c>
    </row>
    <row r="47" spans="1:10" s="12" customFormat="1" ht="54" customHeight="1" x14ac:dyDescent="0.25">
      <c r="A47" s="75" t="s">
        <v>41</v>
      </c>
      <c r="B47" s="76"/>
      <c r="C47" s="76"/>
      <c r="D47" s="76"/>
      <c r="E47" s="76"/>
      <c r="F47" s="76"/>
      <c r="G47" s="77"/>
      <c r="H47" s="40" t="s">
        <v>22</v>
      </c>
      <c r="I47" s="5">
        <v>0</v>
      </c>
      <c r="J47" s="36">
        <f>+ROUND(J44*I47,0)</f>
        <v>0</v>
      </c>
    </row>
    <row r="48" spans="1:10" s="12" customFormat="1" ht="73.900000000000006" customHeight="1" x14ac:dyDescent="0.25">
      <c r="A48" s="78"/>
      <c r="B48" s="76"/>
      <c r="C48" s="76"/>
      <c r="D48" s="76"/>
      <c r="E48" s="76"/>
      <c r="F48" s="76"/>
      <c r="G48" s="77"/>
      <c r="H48" s="38" t="s">
        <v>23</v>
      </c>
      <c r="I48" s="5">
        <v>0</v>
      </c>
      <c r="J48" s="35">
        <f>+ROUND(J44*I48,0)</f>
        <v>0</v>
      </c>
    </row>
    <row r="49" spans="1:10" s="12" customFormat="1" ht="54" customHeight="1" x14ac:dyDescent="0.25">
      <c r="A49" s="78"/>
      <c r="B49" s="76"/>
      <c r="C49" s="76"/>
      <c r="D49" s="76"/>
      <c r="E49" s="76"/>
      <c r="F49" s="76"/>
      <c r="G49" s="77"/>
      <c r="H49" s="55" t="s">
        <v>24</v>
      </c>
      <c r="I49" s="56"/>
      <c r="J49" s="35">
        <f>ROUND(J44+J46+J47+J48,0)</f>
        <v>0</v>
      </c>
    </row>
    <row r="50" spans="1:10" s="12" customFormat="1" ht="54" customHeight="1" x14ac:dyDescent="0.25">
      <c r="A50" s="78"/>
      <c r="B50" s="76"/>
      <c r="C50" s="76"/>
      <c r="D50" s="76"/>
      <c r="E50" s="76"/>
      <c r="F50" s="76"/>
      <c r="G50" s="77"/>
      <c r="H50" s="37" t="s">
        <v>25</v>
      </c>
      <c r="I50" s="6">
        <v>0.19</v>
      </c>
      <c r="J50" s="35">
        <f>+ROUND(J48*I50,0)</f>
        <v>0</v>
      </c>
    </row>
    <row r="51" spans="1:10" s="12" customFormat="1" ht="205.5" customHeight="1" x14ac:dyDescent="0.25">
      <c r="A51" s="79"/>
      <c r="B51" s="80"/>
      <c r="C51" s="80"/>
      <c r="D51" s="80"/>
      <c r="E51" s="80"/>
      <c r="F51" s="80"/>
      <c r="G51" s="81"/>
      <c r="H51" s="55" t="s">
        <v>26</v>
      </c>
      <c r="I51" s="56"/>
      <c r="J51" s="36">
        <f>ROUND(J49+J50,0)</f>
        <v>0</v>
      </c>
    </row>
    <row r="53" spans="1:10" ht="27" customHeight="1" x14ac:dyDescent="0.25">
      <c r="F53" s="11"/>
      <c r="G53" s="12"/>
      <c r="H53" s="10"/>
      <c r="J53" s="15"/>
    </row>
    <row r="54" spans="1:10" ht="27" customHeight="1" x14ac:dyDescent="0.25">
      <c r="F54" s="11"/>
      <c r="G54" s="12"/>
      <c r="H54" s="10"/>
    </row>
    <row r="55" spans="1:10" ht="27" customHeight="1" thickBot="1" x14ac:dyDescent="0.3">
      <c r="B55" s="54"/>
      <c r="C55" s="54"/>
      <c r="E55" s="8"/>
      <c r="F55" s="11"/>
      <c r="G55" s="12"/>
      <c r="H55" s="10"/>
    </row>
    <row r="56" spans="1:10" x14ac:dyDescent="0.25">
      <c r="B56" s="46" t="s">
        <v>27</v>
      </c>
      <c r="C56" s="46"/>
      <c r="F56" s="11"/>
      <c r="G56" s="12"/>
      <c r="H56" s="10"/>
    </row>
    <row r="57" spans="1:10" x14ac:dyDescent="0.25">
      <c r="F57" s="11"/>
      <c r="G57" s="12"/>
      <c r="H57" s="10"/>
    </row>
    <row r="58" spans="1:10" x14ac:dyDescent="0.25">
      <c r="A58" s="13" t="s">
        <v>35</v>
      </c>
      <c r="F58" s="11"/>
      <c r="G58" s="12"/>
      <c r="H58" s="10"/>
    </row>
    <row r="59" spans="1:10" x14ac:dyDescent="0.25">
      <c r="F59" s="11"/>
      <c r="G59" s="12"/>
      <c r="H59" s="10"/>
    </row>
    <row r="60" spans="1:10" x14ac:dyDescent="0.25">
      <c r="F60" s="11"/>
      <c r="G60" s="12"/>
      <c r="H60" s="10"/>
    </row>
    <row r="61" spans="1:10" x14ac:dyDescent="0.25">
      <c r="F61" s="11"/>
      <c r="G61" s="12"/>
      <c r="H61" s="10"/>
    </row>
    <row r="62" spans="1:10" x14ac:dyDescent="0.25">
      <c r="F62" s="11"/>
      <c r="G62" s="12"/>
      <c r="H62" s="10"/>
    </row>
  </sheetData>
  <sheetProtection formatRows="0" insertRows="0" deleteRows="0"/>
  <dataConsolidate/>
  <mergeCells count="71">
    <mergeCell ref="B36:E36"/>
    <mergeCell ref="B31:E31"/>
    <mergeCell ref="B32:E32"/>
    <mergeCell ref="B33:E33"/>
    <mergeCell ref="B34:E34"/>
    <mergeCell ref="B35:E35"/>
    <mergeCell ref="A2:A5"/>
    <mergeCell ref="D11:F11"/>
    <mergeCell ref="B3:I3"/>
    <mergeCell ref="B2:I2"/>
    <mergeCell ref="B4:I5"/>
    <mergeCell ref="A11:B15"/>
    <mergeCell ref="A9:B9"/>
    <mergeCell ref="E9:F9"/>
    <mergeCell ref="I9:J9"/>
    <mergeCell ref="D13:F13"/>
    <mergeCell ref="D15:F15"/>
    <mergeCell ref="B18:E18"/>
    <mergeCell ref="A47:G51"/>
    <mergeCell ref="A45:G46"/>
    <mergeCell ref="B20:E20"/>
    <mergeCell ref="B21:E21"/>
    <mergeCell ref="B22:E22"/>
    <mergeCell ref="B23:E23"/>
    <mergeCell ref="B25:E25"/>
    <mergeCell ref="B19:E19"/>
    <mergeCell ref="B37:E37"/>
    <mergeCell ref="B24:E24"/>
    <mergeCell ref="B26:E26"/>
    <mergeCell ref="B27:E27"/>
    <mergeCell ref="B28:E28"/>
    <mergeCell ref="B29:E29"/>
    <mergeCell ref="B30:E30"/>
    <mergeCell ref="H18:I18"/>
    <mergeCell ref="H49:I49"/>
    <mergeCell ref="H44:I44"/>
    <mergeCell ref="H20:I20"/>
    <mergeCell ref="H21:I21"/>
    <mergeCell ref="H45:I45"/>
    <mergeCell ref="H25:I25"/>
    <mergeCell ref="H23:I23"/>
    <mergeCell ref="F41:J41"/>
    <mergeCell ref="F19:J19"/>
    <mergeCell ref="F37:J37"/>
    <mergeCell ref="F22:J22"/>
    <mergeCell ref="F24:J24"/>
    <mergeCell ref="H26:I26"/>
    <mergeCell ref="H27:I27"/>
    <mergeCell ref="H33:I33"/>
    <mergeCell ref="B55:C55"/>
    <mergeCell ref="H51:I51"/>
    <mergeCell ref="H38:I38"/>
    <mergeCell ref="H39:I39"/>
    <mergeCell ref="H40:I40"/>
    <mergeCell ref="H42:I42"/>
    <mergeCell ref="H43:I43"/>
    <mergeCell ref="A44:G44"/>
    <mergeCell ref="B41:E41"/>
    <mergeCell ref="B39:E39"/>
    <mergeCell ref="B40:E40"/>
    <mergeCell ref="B42:E42"/>
    <mergeCell ref="B43:E43"/>
    <mergeCell ref="B38:E38"/>
    <mergeCell ref="H34:I34"/>
    <mergeCell ref="H35:I35"/>
    <mergeCell ref="H36:I36"/>
    <mergeCell ref="H28:I28"/>
    <mergeCell ref="H29:I29"/>
    <mergeCell ref="H30:I30"/>
    <mergeCell ref="H31:I31"/>
    <mergeCell ref="H32:I32"/>
  </mergeCells>
  <dataValidations count="2">
    <dataValidation type="whole" allowBlank="1" showInputMessage="1" showErrorMessage="1" sqref="H38:H40 H42:H43 H20:H21 H23 H25:H36" xr:uid="{00000000-0002-0000-0000-000000000000}">
      <formula1>0</formula1>
      <formula2>100000000</formula2>
    </dataValidation>
    <dataValidation type="decimal" errorStyle="warning" allowBlank="1" showInputMessage="1" showErrorMessage="1" errorTitle="CONTIENE MAS DE DOSCIMALES" sqref="G20:G21 G23 G26:G36" xr:uid="{00000000-0002-0000-0000-000001000000}">
      <formula1>0</formula1>
      <formula2>1E+38</formula2>
    </dataValidation>
  </dataValidations>
  <pageMargins left="0.70866141732283472" right="0.70866141732283472" top="0.74803149606299213" bottom="0.74803149606299213" header="0.31496062992125984" footer="0.31496062992125984"/>
  <pageSetup paperSize="5" scale="78" orientation="landscape" r:id="rId1"/>
  <colBreaks count="1" manualBreakCount="1">
    <brk id="10" max="41" man="1"/>
  </col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2000000}">
          <x14:formula1>
            <xm:f>Hoja2!$G$6:$G$31</xm:f>
          </x14:formula1>
          <xm:sqref>I46:I48</xm:sqref>
        </x14:dataValidation>
        <x14:dataValidation type="list" allowBlank="1" showInputMessage="1" showErrorMessage="1" xr:uid="{00000000-0002-0000-0000-000003000000}">
          <x14:formula1>
            <xm:f>Hoja2!$D$7:$D$9</xm:f>
          </x14:formula1>
          <xm:sqref>I50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C6:G83"/>
  <sheetViews>
    <sheetView topLeftCell="A6" workbookViewId="0">
      <selection activeCell="F6" sqref="F6"/>
    </sheetView>
  </sheetViews>
  <sheetFormatPr baseColWidth="10" defaultColWidth="11.42578125" defaultRowHeight="15" x14ac:dyDescent="0.25"/>
  <cols>
    <col min="6" max="6" width="17.85546875" customWidth="1"/>
  </cols>
  <sheetData>
    <row r="6" spans="3:7" x14ac:dyDescent="0.25">
      <c r="G6" s="1">
        <v>0</v>
      </c>
    </row>
    <row r="7" spans="3:7" x14ac:dyDescent="0.25">
      <c r="C7" t="s">
        <v>28</v>
      </c>
      <c r="D7" s="1">
        <v>0</v>
      </c>
      <c r="F7" s="108"/>
      <c r="G7" s="3">
        <v>0.01</v>
      </c>
    </row>
    <row r="8" spans="3:7" x14ac:dyDescent="0.25">
      <c r="C8" t="s">
        <v>28</v>
      </c>
      <c r="D8" s="1">
        <v>0.05</v>
      </c>
      <c r="F8" s="108"/>
      <c r="G8" s="3">
        <v>0.02</v>
      </c>
    </row>
    <row r="9" spans="3:7" x14ac:dyDescent="0.25">
      <c r="C9" t="s">
        <v>25</v>
      </c>
      <c r="D9" s="1">
        <v>0.19</v>
      </c>
      <c r="F9" s="108"/>
      <c r="G9" s="3">
        <v>0.03</v>
      </c>
    </row>
    <row r="10" spans="3:7" x14ac:dyDescent="0.25">
      <c r="D10" s="1"/>
      <c r="F10" s="108"/>
      <c r="G10" s="3">
        <v>0.04</v>
      </c>
    </row>
    <row r="11" spans="3:7" x14ac:dyDescent="0.25">
      <c r="D11" s="1"/>
      <c r="F11" s="108"/>
      <c r="G11" s="3">
        <v>0.05</v>
      </c>
    </row>
    <row r="12" spans="3:7" x14ac:dyDescent="0.25">
      <c r="D12" s="1"/>
      <c r="F12" s="108"/>
      <c r="G12" s="3">
        <v>0.06</v>
      </c>
    </row>
    <row r="13" spans="3:7" x14ac:dyDescent="0.25">
      <c r="D13" s="1"/>
      <c r="F13" s="108"/>
      <c r="G13" s="3">
        <v>7.0000000000000007E-2</v>
      </c>
    </row>
    <row r="14" spans="3:7" x14ac:dyDescent="0.25">
      <c r="D14" s="1"/>
      <c r="F14" s="108"/>
      <c r="G14" s="3">
        <v>0.08</v>
      </c>
    </row>
    <row r="15" spans="3:7" x14ac:dyDescent="0.25">
      <c r="D15" s="1"/>
      <c r="F15" s="108"/>
      <c r="G15" s="3">
        <v>0.09</v>
      </c>
    </row>
    <row r="16" spans="3:7" x14ac:dyDescent="0.25">
      <c r="D16" s="1"/>
      <c r="F16" s="108"/>
      <c r="G16" s="3">
        <v>0.1</v>
      </c>
    </row>
    <row r="17" spans="4:7" x14ac:dyDescent="0.25">
      <c r="D17" s="1"/>
      <c r="F17" s="108"/>
      <c r="G17" s="3">
        <v>0.11</v>
      </c>
    </row>
    <row r="18" spans="4:7" x14ac:dyDescent="0.25">
      <c r="D18" s="1"/>
      <c r="F18" s="108"/>
      <c r="G18" s="3">
        <v>0.12</v>
      </c>
    </row>
    <row r="19" spans="4:7" x14ac:dyDescent="0.25">
      <c r="D19" s="1"/>
      <c r="F19" s="108"/>
      <c r="G19" s="3">
        <v>0.13</v>
      </c>
    </row>
    <row r="20" spans="4:7" x14ac:dyDescent="0.25">
      <c r="F20" s="108"/>
      <c r="G20" s="3">
        <v>0.14000000000000001</v>
      </c>
    </row>
    <row r="21" spans="4:7" x14ac:dyDescent="0.25">
      <c r="F21" s="108"/>
      <c r="G21" s="3">
        <v>0.15</v>
      </c>
    </row>
    <row r="22" spans="4:7" x14ac:dyDescent="0.25">
      <c r="F22" s="108"/>
      <c r="G22" s="3">
        <v>0.16</v>
      </c>
    </row>
    <row r="23" spans="4:7" x14ac:dyDescent="0.25">
      <c r="F23" s="108"/>
      <c r="G23" s="3">
        <v>0.17</v>
      </c>
    </row>
    <row r="24" spans="4:7" x14ac:dyDescent="0.25">
      <c r="F24" s="108"/>
      <c r="G24" s="3">
        <v>0.18</v>
      </c>
    </row>
    <row r="25" spans="4:7" x14ac:dyDescent="0.25">
      <c r="F25" s="108"/>
      <c r="G25" s="3">
        <v>0.19</v>
      </c>
    </row>
    <row r="26" spans="4:7" x14ac:dyDescent="0.25">
      <c r="F26" s="108"/>
      <c r="G26" s="3">
        <v>0.2</v>
      </c>
    </row>
    <row r="27" spans="4:7" x14ac:dyDescent="0.25">
      <c r="F27" s="108"/>
      <c r="G27" s="3">
        <v>0.21</v>
      </c>
    </row>
    <row r="28" spans="4:7" x14ac:dyDescent="0.25">
      <c r="F28" s="108"/>
      <c r="G28" s="3">
        <v>0.22</v>
      </c>
    </row>
    <row r="29" spans="4:7" x14ac:dyDescent="0.25">
      <c r="F29" s="108"/>
      <c r="G29" s="3">
        <v>0.23</v>
      </c>
    </row>
    <row r="30" spans="4:7" x14ac:dyDescent="0.25">
      <c r="F30" s="108"/>
      <c r="G30" s="3">
        <v>0.24</v>
      </c>
    </row>
    <row r="31" spans="4:7" x14ac:dyDescent="0.25">
      <c r="F31" s="108"/>
      <c r="G31" s="3">
        <v>0.25</v>
      </c>
    </row>
    <row r="32" spans="4:7" x14ac:dyDescent="0.25">
      <c r="F32" s="2"/>
    </row>
    <row r="33" spans="6:7" x14ac:dyDescent="0.25">
      <c r="F33" s="108" t="s">
        <v>22</v>
      </c>
      <c r="G33" s="3">
        <v>0.01</v>
      </c>
    </row>
    <row r="34" spans="6:7" x14ac:dyDescent="0.25">
      <c r="F34" s="108"/>
      <c r="G34" s="3">
        <v>0.02</v>
      </c>
    </row>
    <row r="35" spans="6:7" x14ac:dyDescent="0.25">
      <c r="F35" s="108"/>
      <c r="G35" s="3">
        <v>0.03</v>
      </c>
    </row>
    <row r="36" spans="6:7" x14ac:dyDescent="0.25">
      <c r="F36" s="108"/>
      <c r="G36" s="3">
        <v>0.04</v>
      </c>
    </row>
    <row r="37" spans="6:7" x14ac:dyDescent="0.25">
      <c r="F37" s="108"/>
      <c r="G37" s="3">
        <v>0.05</v>
      </c>
    </row>
    <row r="38" spans="6:7" x14ac:dyDescent="0.25">
      <c r="F38" s="108"/>
      <c r="G38" s="3">
        <v>0.06</v>
      </c>
    </row>
    <row r="39" spans="6:7" x14ac:dyDescent="0.25">
      <c r="F39" s="108"/>
      <c r="G39" s="3">
        <v>7.0000000000000007E-2</v>
      </c>
    </row>
    <row r="40" spans="6:7" x14ac:dyDescent="0.25">
      <c r="F40" s="108"/>
      <c r="G40" s="3">
        <v>0.08</v>
      </c>
    </row>
    <row r="41" spans="6:7" x14ac:dyDescent="0.25">
      <c r="F41" s="108"/>
      <c r="G41" s="3">
        <v>0.09</v>
      </c>
    </row>
    <row r="42" spans="6:7" x14ac:dyDescent="0.25">
      <c r="F42" s="108"/>
      <c r="G42" s="3">
        <v>0.1</v>
      </c>
    </row>
    <row r="43" spans="6:7" x14ac:dyDescent="0.25">
      <c r="F43" s="108"/>
      <c r="G43" s="3">
        <v>0.11</v>
      </c>
    </row>
    <row r="44" spans="6:7" x14ac:dyDescent="0.25">
      <c r="F44" s="108"/>
      <c r="G44" s="3">
        <v>0.12</v>
      </c>
    </row>
    <row r="45" spans="6:7" x14ac:dyDescent="0.25">
      <c r="F45" s="108"/>
      <c r="G45" s="3">
        <v>0.13</v>
      </c>
    </row>
    <row r="46" spans="6:7" x14ac:dyDescent="0.25">
      <c r="F46" s="108"/>
      <c r="G46" s="3">
        <v>0.14000000000000001</v>
      </c>
    </row>
    <row r="47" spans="6:7" x14ac:dyDescent="0.25">
      <c r="F47" s="108"/>
      <c r="G47" s="3">
        <v>0.15</v>
      </c>
    </row>
    <row r="48" spans="6:7" x14ac:dyDescent="0.25">
      <c r="F48" s="108"/>
      <c r="G48" s="3">
        <v>0.16</v>
      </c>
    </row>
    <row r="49" spans="6:7" x14ac:dyDescent="0.25">
      <c r="F49" s="108"/>
      <c r="G49" s="3">
        <v>0.17</v>
      </c>
    </row>
    <row r="50" spans="6:7" x14ac:dyDescent="0.25">
      <c r="F50" s="108"/>
      <c r="G50" s="3">
        <v>0.18</v>
      </c>
    </row>
    <row r="51" spans="6:7" x14ac:dyDescent="0.25">
      <c r="F51" s="108"/>
      <c r="G51" s="3">
        <v>0.19</v>
      </c>
    </row>
    <row r="52" spans="6:7" x14ac:dyDescent="0.25">
      <c r="F52" s="108"/>
      <c r="G52" s="3">
        <v>0.2</v>
      </c>
    </row>
    <row r="53" spans="6:7" x14ac:dyDescent="0.25">
      <c r="F53" s="108"/>
      <c r="G53" s="3">
        <v>0.21</v>
      </c>
    </row>
    <row r="54" spans="6:7" x14ac:dyDescent="0.25">
      <c r="F54" s="108"/>
      <c r="G54" s="3">
        <v>0.22</v>
      </c>
    </row>
    <row r="55" spans="6:7" x14ac:dyDescent="0.25">
      <c r="F55" s="108"/>
      <c r="G55" s="3">
        <v>0.23</v>
      </c>
    </row>
    <row r="56" spans="6:7" x14ac:dyDescent="0.25">
      <c r="F56" s="108"/>
      <c r="G56" s="3">
        <v>0.24</v>
      </c>
    </row>
    <row r="57" spans="6:7" x14ac:dyDescent="0.25">
      <c r="F57" s="108"/>
      <c r="G57" s="3">
        <v>0.25</v>
      </c>
    </row>
    <row r="59" spans="6:7" x14ac:dyDescent="0.25">
      <c r="F59" s="108" t="s">
        <v>23</v>
      </c>
      <c r="G59" s="3">
        <v>0.01</v>
      </c>
    </row>
    <row r="60" spans="6:7" x14ac:dyDescent="0.25">
      <c r="F60" s="108"/>
      <c r="G60" s="3">
        <v>0.02</v>
      </c>
    </row>
    <row r="61" spans="6:7" x14ac:dyDescent="0.25">
      <c r="F61" s="108"/>
      <c r="G61" s="3">
        <v>0.03</v>
      </c>
    </row>
    <row r="62" spans="6:7" x14ac:dyDescent="0.25">
      <c r="F62" s="108"/>
      <c r="G62" s="3">
        <v>0.04</v>
      </c>
    </row>
    <row r="63" spans="6:7" x14ac:dyDescent="0.25">
      <c r="F63" s="108"/>
      <c r="G63" s="3">
        <v>0.05</v>
      </c>
    </row>
    <row r="64" spans="6:7" x14ac:dyDescent="0.25">
      <c r="F64" s="108"/>
      <c r="G64" s="3">
        <v>0.06</v>
      </c>
    </row>
    <row r="65" spans="6:7" x14ac:dyDescent="0.25">
      <c r="F65" s="108"/>
      <c r="G65" s="3">
        <v>7.0000000000000007E-2</v>
      </c>
    </row>
    <row r="66" spans="6:7" x14ac:dyDescent="0.25">
      <c r="F66" s="108"/>
      <c r="G66" s="3">
        <v>0.08</v>
      </c>
    </row>
    <row r="67" spans="6:7" x14ac:dyDescent="0.25">
      <c r="F67" s="108"/>
      <c r="G67" s="3">
        <v>0.09</v>
      </c>
    </row>
    <row r="68" spans="6:7" x14ac:dyDescent="0.25">
      <c r="F68" s="108"/>
      <c r="G68" s="3">
        <v>0.1</v>
      </c>
    </row>
    <row r="69" spans="6:7" x14ac:dyDescent="0.25">
      <c r="F69" s="108"/>
      <c r="G69" s="3">
        <v>0.11</v>
      </c>
    </row>
    <row r="70" spans="6:7" x14ac:dyDescent="0.25">
      <c r="F70" s="108"/>
      <c r="G70" s="3">
        <v>0.12</v>
      </c>
    </row>
    <row r="71" spans="6:7" x14ac:dyDescent="0.25">
      <c r="F71" s="108"/>
      <c r="G71" s="3">
        <v>0.13</v>
      </c>
    </row>
    <row r="72" spans="6:7" x14ac:dyDescent="0.25">
      <c r="F72" s="108"/>
      <c r="G72" s="3">
        <v>0.14000000000000001</v>
      </c>
    </row>
    <row r="73" spans="6:7" x14ac:dyDescent="0.25">
      <c r="F73" s="108"/>
      <c r="G73" s="3">
        <v>0.15</v>
      </c>
    </row>
    <row r="74" spans="6:7" x14ac:dyDescent="0.25">
      <c r="F74" s="108"/>
      <c r="G74" s="3">
        <v>0.16</v>
      </c>
    </row>
    <row r="75" spans="6:7" x14ac:dyDescent="0.25">
      <c r="F75" s="108"/>
      <c r="G75" s="3">
        <v>0.17</v>
      </c>
    </row>
    <row r="76" spans="6:7" x14ac:dyDescent="0.25">
      <c r="F76" s="108"/>
      <c r="G76" s="3">
        <v>0.18</v>
      </c>
    </row>
    <row r="77" spans="6:7" x14ac:dyDescent="0.25">
      <c r="F77" s="108"/>
      <c r="G77" s="3">
        <v>0.19</v>
      </c>
    </row>
    <row r="78" spans="6:7" x14ac:dyDescent="0.25">
      <c r="F78" s="108"/>
      <c r="G78" s="3">
        <v>0.2</v>
      </c>
    </row>
    <row r="79" spans="6:7" x14ac:dyDescent="0.25">
      <c r="F79" s="108"/>
      <c r="G79" s="3">
        <v>0.21</v>
      </c>
    </row>
    <row r="80" spans="6:7" x14ac:dyDescent="0.25">
      <c r="F80" s="108"/>
      <c r="G80" s="3">
        <v>0.22</v>
      </c>
    </row>
    <row r="81" spans="6:7" x14ac:dyDescent="0.25">
      <c r="F81" s="108"/>
      <c r="G81" s="3">
        <v>0.23</v>
      </c>
    </row>
    <row r="82" spans="6:7" x14ac:dyDescent="0.25">
      <c r="F82" s="108"/>
      <c r="G82" s="3">
        <v>0.24</v>
      </c>
    </row>
    <row r="83" spans="6:7" x14ac:dyDescent="0.25">
      <c r="F83" s="108"/>
      <c r="G83" s="3">
        <v>0.25</v>
      </c>
    </row>
  </sheetData>
  <mergeCells count="3">
    <mergeCell ref="F7:F31"/>
    <mergeCell ref="F33:F57"/>
    <mergeCell ref="F59:F8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7D9641CCDED7C4F8914BEBDB2D22C1E" ma:contentTypeVersion="14" ma:contentTypeDescription="Create a new document." ma:contentTypeScope="" ma:versionID="6eee2132cb051c8bf4bc9e55b0a6445e">
  <xsd:schema xmlns:xsd="http://www.w3.org/2001/XMLSchema" xmlns:xs="http://www.w3.org/2001/XMLSchema" xmlns:p="http://schemas.microsoft.com/office/2006/metadata/properties" xmlns:ns3="4fb2affe-1ede-45b3-9e81-8e832989a265" xmlns:ns4="03a643bb-57ce-4445-b8af-b12e1b112752" targetNamespace="http://schemas.microsoft.com/office/2006/metadata/properties" ma:root="true" ma:fieldsID="0dda20c5f720744daac0c52b9805b163" ns3:_="" ns4:_="">
    <xsd:import namespace="4fb2affe-1ede-45b3-9e81-8e832989a265"/>
    <xsd:import namespace="03a643bb-57ce-4445-b8af-b12e1b112752"/>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ServiceAutoKeyPoints" minOccurs="0"/>
                <xsd:element ref="ns3:MediaServiceKeyPoints"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fb2affe-1ede-45b3-9e81-8e832989a265"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OCR" ma:index="11" nillable="true" ma:displayName="MediaServiceOCR"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03a643bb-57ce-4445-b8af-b12e1b112752"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SharingHintHash" ma:index="20"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9022790-8C84-4A6A-BDCB-C4F21980D73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fb2affe-1ede-45b3-9e81-8e832989a265"/>
    <ds:schemaRef ds:uri="03a643bb-57ce-4445-b8af-b12e1b11275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DBD245A-E37A-4A11-BAB6-CE8BFA7BBA23}">
  <ds:schemaRefs>
    <ds:schemaRef ds:uri="http://schemas.microsoft.com/office/2006/documentManagement/types"/>
    <ds:schemaRef ds:uri="http://purl.org/dc/terms/"/>
    <ds:schemaRef ds:uri="4fb2affe-1ede-45b3-9e81-8e832989a265"/>
    <ds:schemaRef ds:uri="http://purl.org/dc/elements/1.1/"/>
    <ds:schemaRef ds:uri="http://schemas.microsoft.com/office/2006/metadata/properties"/>
    <ds:schemaRef ds:uri="http://schemas.openxmlformats.org/package/2006/metadata/core-properties"/>
    <ds:schemaRef ds:uri="03a643bb-57ce-4445-b8af-b12e1b112752"/>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8B45FC2D-39E4-4757-AC82-DDE89D6D2BC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HERNAN DARIO GONZALEZ MOLINA</dc:creator>
  <cp:keywords/>
  <dc:description/>
  <cp:lastModifiedBy>GLORIA ANGELICA GOMEZ GOMEZ</cp:lastModifiedBy>
  <cp:revision/>
  <cp:lastPrinted>2022-09-16T20:01:54Z</cp:lastPrinted>
  <dcterms:created xsi:type="dcterms:W3CDTF">2017-04-28T13:22:52Z</dcterms:created>
  <dcterms:modified xsi:type="dcterms:W3CDTF">2023-08-28T17:10:27Z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0x01010037D9641CCDED7C4F8914BEBDB2D22C1E</vt:lpwstr>
  </property>
</Properties>
</file>