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hyvalbuena\OneDrive - UNIVERSIDAD DE CUNDINAMARCA\2023\CONTRATACION DIRECTA\F-CD-147 TROFEOS CAD\3. DOCUMENTOS A PUBLICAR\"/>
    </mc:Choice>
  </mc:AlternateContent>
  <bookViews>
    <workbookView xWindow="-120" yWindow="-120" windowWidth="15480" windowHeight="8250"/>
  </bookViews>
  <sheets>
    <sheet name="Hoja1" sheetId="1" r:id="rId1"/>
    <sheet name="Hoja2" sheetId="2" state="hidden" r:id="rId2"/>
  </sheets>
  <definedNames>
    <definedName name="_xlnm.Print_Area" localSheetId="0">Hoja1!$A$1:$O$43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L25" i="1" l="1"/>
  <c r="M25" i="1" s="1"/>
  <c r="J25" i="1"/>
  <c r="H25" i="1"/>
  <c r="L24" i="1"/>
  <c r="J24" i="1"/>
  <c r="H24" i="1"/>
  <c r="K24" i="1" s="1"/>
  <c r="K25" i="1" l="1"/>
  <c r="N25" i="1"/>
  <c r="O25" i="1" s="1"/>
  <c r="M24" i="1"/>
  <c r="N24" i="1"/>
  <c r="L21" i="1"/>
  <c r="N21" i="1" s="1"/>
  <c r="L22" i="1"/>
  <c r="N22" i="1" s="1"/>
  <c r="L23" i="1"/>
  <c r="N23" i="1" s="1"/>
  <c r="J21" i="1"/>
  <c r="J22" i="1"/>
  <c r="J23" i="1"/>
  <c r="H21" i="1"/>
  <c r="H22" i="1"/>
  <c r="H23" i="1"/>
  <c r="O24" i="1" l="1"/>
  <c r="K22" i="1"/>
  <c r="K23" i="1"/>
  <c r="M22" i="1"/>
  <c r="O22" i="1" s="1"/>
  <c r="M21" i="1"/>
  <c r="O21" i="1" s="1"/>
  <c r="K21" i="1"/>
  <c r="M23" i="1"/>
  <c r="O23" i="1" s="1"/>
  <c r="L20" i="1"/>
  <c r="O28" i="1" s="1"/>
  <c r="J20" i="1" l="1"/>
  <c r="N20" i="1"/>
  <c r="K20" i="1" l="1"/>
  <c r="M20" i="1"/>
  <c r="O20" i="1" l="1"/>
  <c r="O31" i="1"/>
  <c r="O26" i="1"/>
  <c r="O27" i="1"/>
  <c r="O30" i="1" s="1"/>
  <c r="O33" i="1" l="1"/>
  <c r="O34" i="1" l="1"/>
  <c r="O32" i="1" l="1"/>
  <c r="O29" i="1"/>
  <c r="O35"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<sst xmlns="http://schemas.openxmlformats.org/spreadsheetml/2006/main" count="57" uniqueCount="51">
  <si>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</si>
  <si>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</si>
  <si>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</si>
  <si>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</si>
  <si>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</si>
  <si>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</si>
  <si>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</si>
  <si>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</si>
  <si>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</si>
  <si>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</si>
  <si>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</si>
  <si>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</si>
  <si>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</si>
  <si>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</si>
  <si>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</si>
  <si>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</si>
  <si>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</si>
  <si>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</si>
  <si>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</si>
  <si>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</si>
  <si>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</si>
  <si>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</si>
  <si>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</si>
  <si>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</si>
  <si>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</si>
  <si>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</si>
  <si>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</si>
  <si>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</si>
  <si>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</si>
  <si>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</si>
  <si>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</si>
  <si>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</si>
  <si>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</si>
  <si>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</si>
  <si>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</si>
  <si>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</si>
  <si>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</si>
  <si>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</si>
  <si>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</si>
  <si>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</si>
  <si>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</si>
  <si>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</si>
  <si>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t>32.1-41.3</t>
  </si>
  <si>
    <r>
      <t xml:space="preserve">NOTA 1: </t>
    </r>
    <r>
      <rPr>
        <sz val="12"/>
        <color theme="1"/>
        <rFont val="Arial"/>
        <family val="2"/>
      </rPr>
      <t>Señor cotizante tenga en cuenta que es su obligación conocer y aplicar el tipo de tributo de acuerdo con el bien y/o servicio a ofertar.</t>
    </r>
    <r>
      <rPr>
        <b/>
        <sz val="12"/>
        <color theme="1"/>
        <rFont val="Arial"/>
        <family val="2"/>
      </rPr>
      <t xml:space="preserve">
NOTA 2: </t>
    </r>
    <r>
      <rPr>
        <sz val="12"/>
        <color theme="1"/>
        <rFont val="Arial"/>
        <family val="2"/>
      </rPr>
      <t>Señor cotizante recuerde que este formato se encuentra formulado y no admite valores con decimales en los precios unitarios.</t>
    </r>
    <r>
      <rPr>
        <b/>
        <sz val="12"/>
        <color theme="1"/>
        <rFont val="Arial"/>
        <family val="2"/>
      </rPr>
      <t xml:space="preserve">
NOTA 3: </t>
    </r>
    <r>
      <rPr>
        <sz val="12"/>
        <color theme="1"/>
        <rFont val="Arial"/>
        <family val="2"/>
      </rPr>
      <t>Tenga en cuenta el “Art. 477” del estatuto tributario, donde se presenta la aclaración de bienes exentos.</t>
    </r>
    <r>
      <rPr>
        <b/>
        <sz val="12"/>
        <color theme="1"/>
        <rFont val="Arial"/>
        <family val="2"/>
      </rPr>
      <t xml:space="preserve"> 
NOTA 4: </t>
    </r>
    <r>
      <rPr>
        <sz val="12"/>
        <color theme="1"/>
        <rFont val="Arial"/>
        <family val="2"/>
      </rPr>
      <t>Tenga en cuenta el “Art. 476” del estatuto tributario,  donde se presenta la aclaración de servicios excluidos.</t>
    </r>
    <r>
      <rPr>
        <b/>
        <sz val="12"/>
        <color theme="1"/>
        <rFont val="Arial"/>
        <family val="2"/>
      </rPr>
      <t xml:space="preserve">                                                                  
NOTA 5: </t>
    </r>
    <r>
      <rPr>
        <sz val="12"/>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2"/>
        <color theme="1"/>
        <rFont val="Arial"/>
        <family val="2"/>
      </rPr>
      <t xml:space="preserve">                                                                                                                                                                                                                                                                                                                                                                                                                                                                                 
NOTA 6: </t>
    </r>
    <r>
      <rPr>
        <sz val="12"/>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2"/>
        <color theme="1"/>
        <rFont val="Arial"/>
        <family val="2"/>
      </rPr>
      <t xml:space="preserve">
NOTA 7: </t>
    </r>
    <r>
      <rPr>
        <sz val="12"/>
        <color theme="1"/>
        <rFont val="Arial"/>
        <family val="2"/>
      </rPr>
      <t>La validez de la cotización no podrá ser Inferior a 30 días.</t>
    </r>
    <r>
      <rPr>
        <b/>
        <sz val="12"/>
        <color theme="1"/>
        <rFont val="Arial"/>
        <family val="2"/>
      </rPr>
      <t xml:space="preserve">
NOTA 8: </t>
    </r>
    <r>
      <rPr>
        <sz val="12"/>
        <color theme="1"/>
        <rFont val="Arial"/>
        <family val="2"/>
      </rPr>
      <t>Recuerde que la forma de pago está sujeta a las condiciones establecidas por la Universidad de Cundinamarca para el presente proceso.</t>
    </r>
    <r>
      <rPr>
        <b/>
        <sz val="12"/>
        <color theme="1"/>
        <rFont val="Arial"/>
        <family val="2"/>
      </rPr>
      <t xml:space="preserve">
NOTA 9: </t>
    </r>
    <r>
      <rPr>
        <sz val="12"/>
        <color theme="1"/>
        <rFont val="Arial"/>
        <family val="2"/>
      </rPr>
      <t>Verifique el término de ejecución establecido en los términos de la solicitud de cotización y/o sus anexos.</t>
    </r>
    <r>
      <rPr>
        <b/>
        <sz val="12"/>
        <color theme="1"/>
        <rFont val="Arial"/>
        <family val="2"/>
      </rPr>
      <t xml:space="preserve">
NOTA 10: </t>
    </r>
    <r>
      <rPr>
        <sz val="12"/>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2"/>
        <color theme="1"/>
        <rFont val="Arial"/>
        <family val="2"/>
      </rPr>
      <t xml:space="preserve">INCUMPLIMIENTO.
NOTA 11: </t>
    </r>
    <r>
      <rPr>
        <sz val="12"/>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2"/>
        <color theme="1"/>
        <rFont val="Arial"/>
        <family val="2"/>
      </rPr>
      <t xml:space="preserve">
NOTA 12: </t>
    </r>
    <r>
      <rPr>
        <sz val="12"/>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2"/>
        <color theme="1"/>
        <rFont val="Arial"/>
        <family val="2"/>
      </rPr>
      <t xml:space="preserve">
NOTA 13: </t>
    </r>
    <r>
      <rPr>
        <sz val="12"/>
        <color theme="1"/>
        <rFont val="Arial"/>
        <family val="2"/>
      </rPr>
      <t>Señor cotizante recuerde revisar los términos de la solicitud de cotización y/o sus anexos en su totalidad y tener en cuenta todas las condiciones establecidas para la presentación de la oferta.</t>
    </r>
  </si>
  <si>
    <t>UNIDAD</t>
  </si>
  <si>
    <t>Adquisición de medalla metálica de aleación magnesio, zinc, y cobre de 6 cm de diámetro, 3 mm de grosor, con diseño involucrando logos institucionales frontal y posterior, troquelada en forma personalizada de alto relieve, baños electrolíticos ORO y cinta satinada de 25mm x 80 de largo con diseño suministrado por el supervisor del contrato.</t>
  </si>
  <si>
    <t>Adquisición de medalla metálica de aleación magnesio, zinc, y cobre de 6 cm de diámetro, 3 mm de grosor, con diseño involucrando logos institucionales frontal y posterior, troquelada en forma personalizada de alto relieve, baños electrolíticos PLATA y cinta satinada de 25mm x 80 de largo con diseño suministrado por el supervisor del contrato.</t>
  </si>
  <si>
    <t>Adquisición de medalla metálica de aleación magnesio, zinc, y cobre de 6 cm de diámetro, 3 mm de grosor, con diseño involucrando logos institucionales frontal y posterior, troquelada en forma personalizada de alto relieve, baños electrolíticos BRONCE y cinta satinada de 25mm x 80 de largo con diseño suministrado por el supervisor del contrato.</t>
  </si>
  <si>
    <t>Adquisición de Trofeo en forma de Copa Especial 1er puesto en aluminio brillado con base plástica, placa en lámina metálica, de 60 cm de alto y la lámina es personalizada de acuerdo al diseño suministrado por el supervisor del contrato.</t>
  </si>
  <si>
    <t>Adquisición de Trofeo en forma de Copa Especial 2do puesto en aluminio brillado con base plástica, placa en lámina metálica, de 50 cm de alto y la lámina es personalizada de acuerdo al diseño suministrado por el supervisor del contrato</t>
  </si>
  <si>
    <t>Adquisición de Trofeo en forma de Copa Especial 3er puesto en aluminio brillado con base plástica, placa en lámina metálica, de 40 cm de alto y la lámina es personalizada de acuerdo al diseño suministrado por el supervisor del contrato.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</si>
</sst>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4" formatCode="_-&quot;$&quot;\ * #,##0.00_-;\-&quot;$&quot;\ * #,##0.00_-;_-&quot;$&quot;\ * &quot;-&quot;??_-;_-@_-"/>
    <numFmt numFmtId="43" formatCode="_-* #,##0.00_-;\-* #,##0.00_-;_-* &quot;-&quot;??_-;_-@_-"/>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sz val="12"/>
      <name val="Arial"/>
      <family val="2"/>
    </font>
    <font>
      <sz val="12"/>
      <color theme="1"/>
      <name val="Calibri"/>
      <family val="2"/>
      <scheme val="minor"/>
    </font>
    <font>
      <b/>
      <sz val="12"/>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8" applyNumberFormat="0" applyFill="0" applyAlignment="0" applyProtection="0"/>
    <xf numFmtId="0" fontId="14" fillId="0" borderId="19" applyNumberFormat="0" applyFill="0" applyAlignment="0" applyProtection="0"/>
    <xf numFmtId="0" fontId="15" fillId="0" borderId="20"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1" applyNumberFormat="0" applyAlignment="0" applyProtection="0"/>
    <xf numFmtId="0" fontId="20" fillId="8" borderId="22" applyNumberFormat="0" applyAlignment="0" applyProtection="0"/>
    <xf numFmtId="0" fontId="21" fillId="8" borderId="21" applyNumberFormat="0" applyAlignment="0" applyProtection="0"/>
    <xf numFmtId="0" fontId="22" fillId="0" borderId="23" applyNumberFormat="0" applyFill="0" applyAlignment="0" applyProtection="0"/>
    <xf numFmtId="0" fontId="23" fillId="9" borderId="24" applyNumberFormat="0" applyAlignment="0" applyProtection="0"/>
    <xf numFmtId="0" fontId="24" fillId="0" borderId="0" applyNumberFormat="0" applyFill="0" applyBorder="0" applyAlignment="0" applyProtection="0"/>
    <xf numFmtId="0" fontId="5" fillId="10" borderId="25" applyNumberFormat="0" applyFont="0" applyAlignment="0" applyProtection="0"/>
    <xf numFmtId="0" fontId="25" fillId="0" borderId="0" applyNumberFormat="0" applyFill="0" applyBorder="0" applyAlignment="0" applyProtection="0"/>
    <xf numFmtId="0" fontId="26" fillId="0" borderId="26"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3">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44" fontId="1" fillId="2" borderId="0" xfId="0" applyNumberFormat="1" applyFont="1" applyFill="1" applyAlignment="1" applyProtection="1">
      <alignment horizontal="center"/>
      <protection hidden="1"/>
    </xf>
    <xf numFmtId="44" fontId="1" fillId="2" borderId="0" xfId="0" applyNumberFormat="1" applyFont="1" applyFill="1" applyProtection="1">
      <protection hidden="1"/>
    </xf>
    <xf numFmtId="44" fontId="6" fillId="2" borderId="0" xfId="0" applyNumberFormat="1" applyFont="1" applyFill="1" applyBorder="1" applyAlignment="1" applyProtection="1">
      <alignment horizontal="left"/>
      <protection hidden="1"/>
    </xf>
    <xf numFmtId="44" fontId="8" fillId="3" borderId="1" xfId="3" applyNumberFormat="1" applyFont="1" applyFill="1" applyBorder="1" applyAlignment="1" applyProtection="1">
      <alignment horizontal="center" vertical="center" wrapText="1"/>
      <protection hidden="1"/>
    </xf>
    <xf numFmtId="0" fontId="28" fillId="0" borderId="1" xfId="0" applyFont="1" applyFill="1" applyBorder="1" applyAlignment="1" applyProtection="1">
      <alignment horizontal="center" vertical="center"/>
      <protection hidden="1"/>
    </xf>
    <xf numFmtId="0" fontId="28" fillId="35" borderId="1" xfId="0" applyFont="1" applyFill="1" applyBorder="1" applyAlignment="1" applyProtection="1">
      <alignment horizontal="left" vertical="center" wrapText="1"/>
      <protection locked="0"/>
    </xf>
    <xf numFmtId="43" fontId="29" fillId="35" borderId="1" xfId="3" applyNumberFormat="1" applyFont="1" applyFill="1" applyBorder="1" applyAlignment="1" applyProtection="1">
      <alignment horizontal="center" vertical="center"/>
      <protection locked="0"/>
    </xf>
    <xf numFmtId="9" fontId="28" fillId="35" borderId="1" xfId="1" applyFont="1" applyFill="1" applyBorder="1" applyAlignment="1" applyProtection="1">
      <alignment horizontal="center" vertical="center"/>
      <protection locked="0"/>
    </xf>
    <xf numFmtId="43" fontId="28" fillId="0" borderId="1" xfId="3" applyFont="1" applyFill="1" applyBorder="1" applyAlignment="1" applyProtection="1">
      <alignment horizontal="center" vertical="center"/>
      <protection hidden="1"/>
    </xf>
    <xf numFmtId="43" fontId="28" fillId="0" borderId="1" xfId="3" applyFont="1" applyFill="1" applyBorder="1" applyAlignment="1" applyProtection="1">
      <alignment vertical="center"/>
      <protection hidden="1"/>
    </xf>
    <xf numFmtId="0" fontId="30" fillId="2" borderId="0" xfId="0" applyFont="1" applyFill="1" applyAlignment="1" applyProtection="1">
      <alignment vertical="center"/>
      <protection hidden="1"/>
    </xf>
    <xf numFmtId="0" fontId="28" fillId="35" borderId="29" xfId="0" applyFont="1" applyFill="1" applyBorder="1" applyAlignment="1" applyProtection="1">
      <alignment horizontal="left" vertical="center" wrapText="1"/>
      <protection locked="0"/>
    </xf>
    <xf numFmtId="43" fontId="29" fillId="35" borderId="29" xfId="3" applyNumberFormat="1" applyFont="1" applyFill="1" applyBorder="1" applyAlignment="1" applyProtection="1">
      <alignment horizontal="center" vertical="center"/>
      <protection locked="0"/>
    </xf>
    <xf numFmtId="9" fontId="28" fillId="35" borderId="29" xfId="1" applyFont="1" applyFill="1" applyBorder="1" applyAlignment="1" applyProtection="1">
      <alignment horizontal="center" vertical="center"/>
      <protection locked="0"/>
    </xf>
    <xf numFmtId="43" fontId="28" fillId="0" borderId="29" xfId="3" applyFont="1" applyFill="1" applyBorder="1" applyAlignment="1" applyProtection="1">
      <alignment horizontal="center" vertical="center"/>
      <protection hidden="1"/>
    </xf>
    <xf numFmtId="43" fontId="28" fillId="0" borderId="29" xfId="3" applyFont="1" applyFill="1" applyBorder="1" applyAlignment="1" applyProtection="1">
      <alignment vertical="center"/>
      <protection hidden="1"/>
    </xf>
    <xf numFmtId="0" fontId="28" fillId="0" borderId="28" xfId="0" applyFont="1" applyBorder="1" applyAlignment="1">
      <alignment wrapText="1"/>
    </xf>
    <xf numFmtId="0" fontId="1" fillId="0" borderId="28" xfId="0" applyFont="1" applyBorder="1" applyAlignment="1">
      <alignment horizontal="center" vertical="center" wrapText="1"/>
    </xf>
    <xf numFmtId="0" fontId="31" fillId="0" borderId="2" xfId="0" applyFont="1" applyBorder="1" applyAlignment="1" applyProtection="1">
      <alignment horizontal="left" vertical="center" wrapText="1"/>
      <protection hidden="1"/>
    </xf>
    <xf numFmtId="0" fontId="28" fillId="0" borderId="2" xfId="0" applyFont="1" applyBorder="1" applyAlignment="1" applyProtection="1">
      <alignment horizontal="left" vertical="center" wrapText="1"/>
      <protection hidden="1"/>
    </xf>
    <xf numFmtId="0" fontId="28" fillId="0" borderId="27" xfId="0" applyFont="1" applyBorder="1" applyAlignment="1" applyProtection="1">
      <alignment horizontal="left" vertical="center" wrapText="1"/>
      <protection hidden="1"/>
    </xf>
    <xf numFmtId="0" fontId="28"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1" fillId="0" borderId="2" xfId="3" applyFont="1" applyBorder="1" applyAlignment="1" applyProtection="1">
      <alignment horizontal="center" vertical="center" wrapText="1"/>
      <protection hidden="1"/>
    </xf>
    <xf numFmtId="43" fontId="1" fillId="0" borderId="1" xfId="3" applyFont="1" applyBorder="1" applyAlignment="1" applyProtection="1">
      <alignment horizontal="center" vertical="center" wrapText="1"/>
      <protection hidden="1"/>
    </xf>
    <xf numFmtId="43" fontId="9" fillId="0" borderId="3" xfId="3" applyFont="1" applyBorder="1" applyAlignment="1" applyProtection="1">
      <alignment horizontal="center" vertical="center"/>
      <protection hidden="1"/>
    </xf>
    <xf numFmtId="43" fontId="9" fillId="0" borderId="5" xfId="3" applyFont="1" applyBorder="1" applyAlignment="1" applyProtection="1">
      <alignment horizontal="center" vertical="center"/>
      <protection hidden="1"/>
    </xf>
    <xf numFmtId="43" fontId="1" fillId="0" borderId="3" xfId="3" applyFont="1" applyBorder="1" applyAlignment="1" applyProtection="1">
      <alignment horizontal="center" vertical="center"/>
      <protection hidden="1"/>
    </xf>
    <xf numFmtId="43" fontId="1"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9" fillId="0" borderId="3" xfId="3" applyFont="1" applyBorder="1" applyAlignment="1" applyProtection="1">
      <alignment horizontal="center" vertical="center" wrapText="1"/>
      <protection hidden="1"/>
    </xf>
    <xf numFmtId="43" fontId="9" fillId="0" borderId="5" xfId="3" applyFont="1" applyBorder="1" applyAlignment="1" applyProtection="1">
      <alignment horizontal="center" vertical="center" wrapText="1"/>
      <protection hidden="1"/>
    </xf>
    <xf numFmtId="43" fontId="1" fillId="0" borderId="3" xfId="3" applyFont="1" applyBorder="1" applyAlignment="1" applyProtection="1">
      <alignment horizontal="center" vertical="center" wrapText="1"/>
      <protection hidden="1"/>
    </xf>
    <xf numFmtId="43" fontId="1"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3"/>
  <sheetViews>
    <sheetView tabSelected="1" zoomScale="70" zoomScaleNormal="70" zoomScaleSheetLayoutView="70" zoomScalePageLayoutView="55" workbookViewId="0">
      <selection activeCell="I20" sqref="I20"/>
    </sheetView>
  </sheetViews>
  <sheetFormatPr baseColWidth="10" defaultColWidth="11.42578125" defaultRowHeight="15" x14ac:dyDescent="0.25"/>
  <cols>
    <col min="1" max="1" width="13.28515625" style="6" customWidth="1"/>
    <col min="2" max="2" width="56.5703125" style="6" customWidth="1"/>
    <col min="3" max="3" width="21" style="6" customWidth="1"/>
    <col min="4" max="4" width="16.140625" style="6" customWidth="1"/>
    <col min="5" max="5" width="17" style="6" customWidth="1"/>
    <col min="6" max="6" width="22" style="28" customWidth="1"/>
    <col min="7" max="7" width="12.85546875" style="6" customWidth="1"/>
    <col min="8" max="8" width="19.140625" style="6" customWidth="1"/>
    <col min="9" max="9" width="20.28515625" style="6" customWidth="1"/>
    <col min="10" max="10" width="18.5703125" style="6" customWidth="1"/>
    <col min="11" max="11" width="20.28515625" style="7" customWidth="1"/>
    <col min="12" max="12" width="24.140625" style="7" customWidth="1"/>
    <col min="13" max="13" width="22" style="7" customWidth="1"/>
    <col min="14" max="14" width="20.140625" style="7" customWidth="1"/>
    <col min="15" max="15" width="22.7109375" style="7" customWidth="1"/>
    <col min="16" max="16384" width="11.42578125" style="7"/>
  </cols>
  <sheetData>
    <row r="1" spans="1:15" x14ac:dyDescent="0.25">
      <c r="F1" s="27"/>
    </row>
    <row r="2" spans="1:15" ht="15.75" customHeight="1" x14ac:dyDescent="0.25">
      <c r="A2" s="70"/>
      <c r="B2" s="77" t="s">
        <v>0</v>
      </c>
      <c r="C2" s="77"/>
      <c r="D2" s="77"/>
      <c r="E2" s="77"/>
      <c r="F2" s="77"/>
      <c r="G2" s="77"/>
      <c r="H2" s="77"/>
      <c r="I2" s="77"/>
      <c r="J2" s="77"/>
      <c r="K2" s="77"/>
      <c r="L2" s="77"/>
      <c r="M2" s="77"/>
      <c r="N2" s="82" t="s">
        <v>37</v>
      </c>
      <c r="O2" s="82"/>
    </row>
    <row r="3" spans="1:15" ht="15.75" customHeight="1" x14ac:dyDescent="0.25">
      <c r="A3" s="70"/>
      <c r="B3" s="77" t="s">
        <v>1</v>
      </c>
      <c r="C3" s="77"/>
      <c r="D3" s="77"/>
      <c r="E3" s="77"/>
      <c r="F3" s="77"/>
      <c r="G3" s="77"/>
      <c r="H3" s="77"/>
      <c r="I3" s="77"/>
      <c r="J3" s="77"/>
      <c r="K3" s="77"/>
      <c r="L3" s="77"/>
      <c r="M3" s="77"/>
      <c r="N3" s="82" t="s">
        <v>40</v>
      </c>
      <c r="O3" s="82"/>
    </row>
    <row r="4" spans="1:15" ht="16.5" customHeight="1" x14ac:dyDescent="0.25">
      <c r="A4" s="70"/>
      <c r="B4" s="77" t="s">
        <v>36</v>
      </c>
      <c r="C4" s="77"/>
      <c r="D4" s="77"/>
      <c r="E4" s="77"/>
      <c r="F4" s="77"/>
      <c r="G4" s="77"/>
      <c r="H4" s="77"/>
      <c r="I4" s="77"/>
      <c r="J4" s="77"/>
      <c r="K4" s="77"/>
      <c r="L4" s="77"/>
      <c r="M4" s="77"/>
      <c r="N4" s="82" t="s">
        <v>41</v>
      </c>
      <c r="O4" s="82"/>
    </row>
    <row r="5" spans="1:15" ht="15" customHeight="1" x14ac:dyDescent="0.25">
      <c r="A5" s="70"/>
      <c r="B5" s="77"/>
      <c r="C5" s="77"/>
      <c r="D5" s="77"/>
      <c r="E5" s="77"/>
      <c r="F5" s="77"/>
      <c r="G5" s="77"/>
      <c r="H5" s="77"/>
      <c r="I5" s="77"/>
      <c r="J5" s="77"/>
      <c r="K5" s="77"/>
      <c r="L5" s="77"/>
      <c r="M5" s="77"/>
      <c r="N5" s="82" t="s">
        <v>38</v>
      </c>
      <c r="O5" s="82"/>
    </row>
    <row r="7" spans="1:15" x14ac:dyDescent="0.25">
      <c r="A7" s="8" t="s">
        <v>39</v>
      </c>
    </row>
    <row r="8" spans="1:15" x14ac:dyDescent="0.25">
      <c r="A8" s="8"/>
    </row>
    <row r="9" spans="1:15" x14ac:dyDescent="0.25">
      <c r="A9" s="9" t="s">
        <v>29</v>
      </c>
    </row>
    <row r="10" spans="1:15" ht="25.5" customHeight="1" x14ac:dyDescent="0.25">
      <c r="A10" s="51" t="s">
        <v>28</v>
      </c>
      <c r="B10" s="51"/>
      <c r="C10" s="10"/>
      <c r="E10" s="11" t="s">
        <v>21</v>
      </c>
      <c r="F10" s="56"/>
      <c r="G10" s="57"/>
      <c r="K10" s="12" t="s">
        <v>16</v>
      </c>
      <c r="L10" s="58"/>
      <c r="M10" s="59"/>
      <c r="N10" s="60"/>
    </row>
    <row r="11" spans="1:15" ht="15.75" thickBot="1" x14ac:dyDescent="0.3">
      <c r="A11" s="10"/>
      <c r="B11" s="10"/>
      <c r="C11" s="10"/>
      <c r="E11" s="13"/>
      <c r="F11" s="29"/>
      <c r="G11" s="13"/>
      <c r="K11" s="14"/>
      <c r="L11" s="15"/>
      <c r="M11" s="15"/>
      <c r="N11" s="15"/>
    </row>
    <row r="12" spans="1:15" ht="30.75" customHeight="1" thickBot="1" x14ac:dyDescent="0.3">
      <c r="A12" s="71" t="s">
        <v>26</v>
      </c>
      <c r="B12" s="72"/>
      <c r="C12" s="16"/>
      <c r="D12" s="53" t="s">
        <v>17</v>
      </c>
      <c r="E12" s="54"/>
      <c r="F12" s="54"/>
      <c r="G12" s="55"/>
      <c r="H12" s="5"/>
      <c r="I12" s="24"/>
      <c r="J12" s="24"/>
      <c r="K12" s="14"/>
    </row>
    <row r="13" spans="1:15" ht="15.75" thickBot="1" x14ac:dyDescent="0.3">
      <c r="A13" s="73"/>
      <c r="B13" s="74"/>
      <c r="C13" s="16"/>
      <c r="D13" s="17"/>
      <c r="E13" s="13"/>
      <c r="F13" s="29"/>
      <c r="G13" s="13"/>
      <c r="K13" s="14"/>
    </row>
    <row r="14" spans="1:15" ht="30" customHeight="1" thickBot="1" x14ac:dyDescent="0.3">
      <c r="A14" s="73"/>
      <c r="B14" s="74"/>
      <c r="C14" s="16"/>
      <c r="D14" s="53" t="s">
        <v>18</v>
      </c>
      <c r="E14" s="54"/>
      <c r="F14" s="54"/>
      <c r="G14" s="55"/>
      <c r="H14" s="5"/>
      <c r="I14" s="24"/>
      <c r="J14" s="24"/>
      <c r="K14" s="14"/>
    </row>
    <row r="15" spans="1:15" ht="18.75" customHeight="1" thickBot="1" x14ac:dyDescent="0.3">
      <c r="A15" s="73"/>
      <c r="B15" s="74"/>
      <c r="C15" s="16"/>
      <c r="E15" s="13"/>
      <c r="F15" s="29"/>
      <c r="G15" s="13"/>
      <c r="K15" s="14"/>
    </row>
    <row r="16" spans="1:15" ht="24" customHeight="1" thickBot="1" x14ac:dyDescent="0.3">
      <c r="A16" s="75"/>
      <c r="B16" s="76"/>
      <c r="C16" s="16"/>
      <c r="D16" s="53" t="s">
        <v>22</v>
      </c>
      <c r="E16" s="54"/>
      <c r="F16" s="54"/>
      <c r="G16" s="55"/>
      <c r="H16" s="5"/>
      <c r="I16" s="24"/>
      <c r="J16" s="24"/>
      <c r="K16" s="14"/>
      <c r="L16" s="15"/>
      <c r="M16" s="15"/>
      <c r="N16" s="15"/>
    </row>
    <row r="17" spans="1:15" x14ac:dyDescent="0.25">
      <c r="A17" s="10"/>
      <c r="B17" s="10"/>
      <c r="C17" s="10"/>
      <c r="E17" s="13"/>
      <c r="F17" s="29"/>
      <c r="G17" s="13"/>
      <c r="K17" s="14"/>
      <c r="L17" s="15"/>
      <c r="M17" s="15"/>
      <c r="N17" s="15"/>
    </row>
    <row r="19" spans="1:15" s="21" customFormat="1" ht="111.75" customHeight="1" x14ac:dyDescent="0.25">
      <c r="A19" s="18" t="s">
        <v>27</v>
      </c>
      <c r="B19" s="18" t="s">
        <v>2</v>
      </c>
      <c r="C19" s="18" t="s">
        <v>19</v>
      </c>
      <c r="D19" s="18" t="s">
        <v>3</v>
      </c>
      <c r="E19" s="18" t="s">
        <v>23</v>
      </c>
      <c r="F19" s="30" t="s">
        <v>4</v>
      </c>
      <c r="G19" s="20" t="s">
        <v>25</v>
      </c>
      <c r="H19" s="19" t="s">
        <v>5</v>
      </c>
      <c r="I19" s="19" t="s">
        <v>31</v>
      </c>
      <c r="J19" s="19" t="s">
        <v>34</v>
      </c>
      <c r="K19" s="19" t="s">
        <v>6</v>
      </c>
      <c r="L19" s="19" t="s">
        <v>7</v>
      </c>
      <c r="M19" s="19" t="s">
        <v>8</v>
      </c>
      <c r="N19" s="19" t="s">
        <v>30</v>
      </c>
      <c r="O19" s="19" t="s">
        <v>9</v>
      </c>
    </row>
    <row r="20" spans="1:15" s="37" customFormat="1" ht="129" customHeight="1" x14ac:dyDescent="0.2">
      <c r="A20" s="31">
        <v>1</v>
      </c>
      <c r="B20" s="43" t="s">
        <v>45</v>
      </c>
      <c r="C20" s="32"/>
      <c r="D20" s="44">
        <v>1</v>
      </c>
      <c r="E20" s="44" t="s">
        <v>44</v>
      </c>
      <c r="F20" s="33">
        <v>0</v>
      </c>
      <c r="G20" s="34">
        <v>0</v>
      </c>
      <c r="H20" s="35">
        <f t="shared" ref="H20:H23" si="0">+ROUND(F20*G20,0)</f>
        <v>0</v>
      </c>
      <c r="I20" s="34">
        <v>0</v>
      </c>
      <c r="J20" s="35">
        <f t="shared" ref="J20:J23" si="1">ROUND(F20*I20,0)</f>
        <v>0</v>
      </c>
      <c r="K20" s="35">
        <f>ROUND(F20+H20+J20,0)</f>
        <v>0</v>
      </c>
      <c r="L20" s="35">
        <f>ROUND(F20*D20,0)</f>
        <v>0</v>
      </c>
      <c r="M20" s="35">
        <f t="shared" ref="M20:M23" si="2">ROUND(L20*G20,0)</f>
        <v>0</v>
      </c>
      <c r="N20" s="35">
        <f t="shared" ref="N20:N23" si="3">ROUND(L20*I20,0)</f>
        <v>0</v>
      </c>
      <c r="O20" s="36">
        <f t="shared" ref="O20:O23" si="4">ROUND(L20+N20+M20,0)</f>
        <v>0</v>
      </c>
    </row>
    <row r="21" spans="1:15" s="37" customFormat="1" ht="119.25" customHeight="1" x14ac:dyDescent="0.2">
      <c r="A21" s="31">
        <v>2</v>
      </c>
      <c r="B21" s="43" t="s">
        <v>46</v>
      </c>
      <c r="C21" s="32"/>
      <c r="D21" s="44">
        <v>1</v>
      </c>
      <c r="E21" s="44" t="s">
        <v>44</v>
      </c>
      <c r="F21" s="33">
        <v>0</v>
      </c>
      <c r="G21" s="34">
        <v>0</v>
      </c>
      <c r="H21" s="35">
        <f t="shared" si="0"/>
        <v>0</v>
      </c>
      <c r="I21" s="34">
        <v>0</v>
      </c>
      <c r="J21" s="35">
        <f t="shared" si="1"/>
        <v>0</v>
      </c>
      <c r="K21" s="35">
        <f t="shared" ref="K21:K25" si="5">ROUND(F21+H21+J21,0)</f>
        <v>0</v>
      </c>
      <c r="L21" s="35">
        <f t="shared" ref="L21:L25" si="6">ROUND(F21*D21,0)</f>
        <v>0</v>
      </c>
      <c r="M21" s="35">
        <f t="shared" si="2"/>
        <v>0</v>
      </c>
      <c r="N21" s="35">
        <f t="shared" si="3"/>
        <v>0</v>
      </c>
      <c r="O21" s="36">
        <f t="shared" si="4"/>
        <v>0</v>
      </c>
    </row>
    <row r="22" spans="1:15" s="37" customFormat="1" ht="117" customHeight="1" x14ac:dyDescent="0.2">
      <c r="A22" s="31">
        <v>3</v>
      </c>
      <c r="B22" s="43" t="s">
        <v>47</v>
      </c>
      <c r="C22" s="32"/>
      <c r="D22" s="44">
        <v>1</v>
      </c>
      <c r="E22" s="44" t="s">
        <v>44</v>
      </c>
      <c r="F22" s="33">
        <v>0</v>
      </c>
      <c r="G22" s="34">
        <v>0</v>
      </c>
      <c r="H22" s="35">
        <f t="shared" si="0"/>
        <v>0</v>
      </c>
      <c r="I22" s="34">
        <v>0</v>
      </c>
      <c r="J22" s="35">
        <f t="shared" si="1"/>
        <v>0</v>
      </c>
      <c r="K22" s="35">
        <f t="shared" si="5"/>
        <v>0</v>
      </c>
      <c r="L22" s="35">
        <f t="shared" si="6"/>
        <v>0</v>
      </c>
      <c r="M22" s="35">
        <f t="shared" si="2"/>
        <v>0</v>
      </c>
      <c r="N22" s="35">
        <f t="shared" si="3"/>
        <v>0</v>
      </c>
      <c r="O22" s="36">
        <f t="shared" si="4"/>
        <v>0</v>
      </c>
    </row>
    <row r="23" spans="1:15" s="37" customFormat="1" ht="94.5" customHeight="1" x14ac:dyDescent="0.2">
      <c r="A23" s="31">
        <v>4</v>
      </c>
      <c r="B23" s="43" t="s">
        <v>48</v>
      </c>
      <c r="C23" s="38"/>
      <c r="D23" s="44">
        <v>1</v>
      </c>
      <c r="E23" s="44" t="s">
        <v>44</v>
      </c>
      <c r="F23" s="39">
        <v>0</v>
      </c>
      <c r="G23" s="40">
        <v>0</v>
      </c>
      <c r="H23" s="41">
        <f t="shared" si="0"/>
        <v>0</v>
      </c>
      <c r="I23" s="40">
        <v>0</v>
      </c>
      <c r="J23" s="41">
        <f t="shared" si="1"/>
        <v>0</v>
      </c>
      <c r="K23" s="41">
        <f t="shared" si="5"/>
        <v>0</v>
      </c>
      <c r="L23" s="41">
        <f t="shared" si="6"/>
        <v>0</v>
      </c>
      <c r="M23" s="41">
        <f t="shared" si="2"/>
        <v>0</v>
      </c>
      <c r="N23" s="41">
        <f t="shared" si="3"/>
        <v>0</v>
      </c>
      <c r="O23" s="42">
        <f t="shared" si="4"/>
        <v>0</v>
      </c>
    </row>
    <row r="24" spans="1:15" s="37" customFormat="1" ht="94.5" customHeight="1" x14ac:dyDescent="0.2">
      <c r="A24" s="31">
        <v>5</v>
      </c>
      <c r="B24" s="43" t="s">
        <v>49</v>
      </c>
      <c r="C24" s="32"/>
      <c r="D24" s="44">
        <v>1</v>
      </c>
      <c r="E24" s="44" t="s">
        <v>44</v>
      </c>
      <c r="F24" s="33">
        <v>0</v>
      </c>
      <c r="G24" s="34">
        <v>0</v>
      </c>
      <c r="H24" s="35">
        <f t="shared" ref="H24:H25" si="7">+ROUND(F24*G24,0)</f>
        <v>0</v>
      </c>
      <c r="I24" s="34">
        <v>0</v>
      </c>
      <c r="J24" s="35">
        <f t="shared" ref="J24:J25" si="8">ROUND(F24*I24,0)</f>
        <v>0</v>
      </c>
      <c r="K24" s="35">
        <f t="shared" si="5"/>
        <v>0</v>
      </c>
      <c r="L24" s="35">
        <f t="shared" si="6"/>
        <v>0</v>
      </c>
      <c r="M24" s="35">
        <f t="shared" ref="M24:M25" si="9">ROUND(L24*G24,0)</f>
        <v>0</v>
      </c>
      <c r="N24" s="35">
        <f t="shared" ref="N24:N25" si="10">ROUND(L24*I24,0)</f>
        <v>0</v>
      </c>
      <c r="O24" s="36">
        <f t="shared" ref="O24:O25" si="11">ROUND(L24+N24+M24,0)</f>
        <v>0</v>
      </c>
    </row>
    <row r="25" spans="1:15" s="37" customFormat="1" ht="87.75" customHeight="1" x14ac:dyDescent="0.2">
      <c r="A25" s="31">
        <v>6</v>
      </c>
      <c r="B25" s="43" t="s">
        <v>50</v>
      </c>
      <c r="C25" s="32"/>
      <c r="D25" s="44">
        <v>1</v>
      </c>
      <c r="E25" s="44" t="s">
        <v>44</v>
      </c>
      <c r="F25" s="33">
        <v>0</v>
      </c>
      <c r="G25" s="34">
        <v>0</v>
      </c>
      <c r="H25" s="35">
        <f t="shared" si="7"/>
        <v>0</v>
      </c>
      <c r="I25" s="34">
        <v>0</v>
      </c>
      <c r="J25" s="35">
        <f t="shared" si="8"/>
        <v>0</v>
      </c>
      <c r="K25" s="35">
        <f t="shared" si="5"/>
        <v>0</v>
      </c>
      <c r="L25" s="35">
        <f t="shared" si="6"/>
        <v>0</v>
      </c>
      <c r="M25" s="35">
        <f t="shared" si="9"/>
        <v>0</v>
      </c>
      <c r="N25" s="35">
        <f t="shared" si="10"/>
        <v>0</v>
      </c>
      <c r="O25" s="36">
        <f t="shared" si="11"/>
        <v>0</v>
      </c>
    </row>
    <row r="26" spans="1:15" s="21" customFormat="1" ht="42" customHeight="1" thickBot="1" x14ac:dyDescent="0.25">
      <c r="A26" s="16"/>
      <c r="B26" s="63"/>
      <c r="C26" s="63"/>
      <c r="D26" s="63"/>
      <c r="E26" s="63"/>
      <c r="F26" s="63"/>
      <c r="G26" s="63"/>
      <c r="H26" s="63"/>
      <c r="I26" s="63"/>
      <c r="J26" s="63"/>
      <c r="K26" s="63"/>
      <c r="L26" s="63"/>
      <c r="M26" s="64" t="s">
        <v>35</v>
      </c>
      <c r="N26" s="64"/>
      <c r="O26" s="26">
        <f>SUMIF(G:G,0%,L:L)</f>
        <v>0</v>
      </c>
    </row>
    <row r="27" spans="1:15" s="21" customFormat="1" ht="39" customHeight="1" thickBot="1" x14ac:dyDescent="0.25">
      <c r="A27" s="49" t="s">
        <v>24</v>
      </c>
      <c r="B27" s="50"/>
      <c r="C27" s="50"/>
      <c r="D27" s="50"/>
      <c r="E27" s="50"/>
      <c r="F27" s="50"/>
      <c r="G27" s="50"/>
      <c r="H27" s="50"/>
      <c r="I27" s="50"/>
      <c r="J27" s="50"/>
      <c r="K27" s="50"/>
      <c r="L27" s="50"/>
      <c r="M27" s="65" t="s">
        <v>10</v>
      </c>
      <c r="N27" s="65"/>
      <c r="O27" s="2">
        <f>SUMIF(G:G,5%,L:L)</f>
        <v>0</v>
      </c>
    </row>
    <row r="28" spans="1:15" s="21" customFormat="1" ht="30" customHeight="1" x14ac:dyDescent="0.2">
      <c r="A28" s="45" t="s">
        <v>43</v>
      </c>
      <c r="B28" s="46"/>
      <c r="C28" s="46"/>
      <c r="D28" s="46"/>
      <c r="E28" s="46"/>
      <c r="F28" s="46"/>
      <c r="G28" s="46"/>
      <c r="H28" s="46"/>
      <c r="I28" s="46"/>
      <c r="J28" s="46"/>
      <c r="K28" s="46"/>
      <c r="L28" s="47"/>
      <c r="M28" s="65" t="s">
        <v>11</v>
      </c>
      <c r="N28" s="65"/>
      <c r="O28" s="2">
        <f>SUMIF(G:G,19%,L:L)</f>
        <v>0</v>
      </c>
    </row>
    <row r="29" spans="1:15" s="21" customFormat="1" ht="30" customHeight="1" x14ac:dyDescent="0.2">
      <c r="A29" s="48"/>
      <c r="B29" s="48"/>
      <c r="C29" s="48"/>
      <c r="D29" s="48"/>
      <c r="E29" s="48"/>
      <c r="F29" s="48"/>
      <c r="G29" s="48"/>
      <c r="H29" s="48"/>
      <c r="I29" s="48"/>
      <c r="J29" s="48"/>
      <c r="K29" s="48"/>
      <c r="L29" s="48"/>
      <c r="M29" s="66" t="s">
        <v>7</v>
      </c>
      <c r="N29" s="67"/>
      <c r="O29" s="3">
        <f>SUM(O26:O28)</f>
        <v>0</v>
      </c>
    </row>
    <row r="30" spans="1:15" s="21" customFormat="1" ht="30" customHeight="1" x14ac:dyDescent="0.2">
      <c r="A30" s="48"/>
      <c r="B30" s="48"/>
      <c r="C30" s="48"/>
      <c r="D30" s="48"/>
      <c r="E30" s="48"/>
      <c r="F30" s="48"/>
      <c r="G30" s="48"/>
      <c r="H30" s="48"/>
      <c r="I30" s="48"/>
      <c r="J30" s="48"/>
      <c r="K30" s="48"/>
      <c r="L30" s="48"/>
      <c r="M30" s="68" t="s">
        <v>12</v>
      </c>
      <c r="N30" s="69"/>
      <c r="O30" s="4">
        <f>ROUND(O27*5%,0)</f>
        <v>0</v>
      </c>
    </row>
    <row r="31" spans="1:15" s="21" customFormat="1" ht="30" customHeight="1" x14ac:dyDescent="0.2">
      <c r="A31" s="48"/>
      <c r="B31" s="48"/>
      <c r="C31" s="48"/>
      <c r="D31" s="48"/>
      <c r="E31" s="48"/>
      <c r="F31" s="48"/>
      <c r="G31" s="48"/>
      <c r="H31" s="48"/>
      <c r="I31" s="48"/>
      <c r="J31" s="48"/>
      <c r="K31" s="48"/>
      <c r="L31" s="48"/>
      <c r="M31" s="68" t="s">
        <v>13</v>
      </c>
      <c r="N31" s="69"/>
      <c r="O31" s="2">
        <f>SUMIF(G:G,19%,M:M)</f>
        <v>0</v>
      </c>
    </row>
    <row r="32" spans="1:15" s="21" customFormat="1" ht="30" customHeight="1" x14ac:dyDescent="0.2">
      <c r="A32" s="48"/>
      <c r="B32" s="48"/>
      <c r="C32" s="48"/>
      <c r="D32" s="48"/>
      <c r="E32" s="48"/>
      <c r="F32" s="48"/>
      <c r="G32" s="48"/>
      <c r="H32" s="48"/>
      <c r="I32" s="48"/>
      <c r="J32" s="48"/>
      <c r="K32" s="48"/>
      <c r="L32" s="48"/>
      <c r="M32" s="66" t="s">
        <v>14</v>
      </c>
      <c r="N32" s="67"/>
      <c r="O32" s="3">
        <f>SUM(O30:O31)</f>
        <v>0</v>
      </c>
    </row>
    <row r="33" spans="1:15" s="21" customFormat="1" ht="30" customHeight="1" x14ac:dyDescent="0.2">
      <c r="A33" s="48"/>
      <c r="B33" s="48"/>
      <c r="C33" s="48"/>
      <c r="D33" s="48"/>
      <c r="E33" s="48"/>
      <c r="F33" s="48"/>
      <c r="G33" s="48"/>
      <c r="H33" s="48"/>
      <c r="I33" s="48"/>
      <c r="J33" s="48"/>
      <c r="K33" s="48"/>
      <c r="L33" s="48"/>
      <c r="M33" s="80" t="s">
        <v>33</v>
      </c>
      <c r="N33" s="81"/>
      <c r="O33" s="2">
        <f>SUMIF(I:I,8%,N:N)</f>
        <v>0</v>
      </c>
    </row>
    <row r="34" spans="1:15" s="21" customFormat="1" ht="50.25" customHeight="1" x14ac:dyDescent="0.2">
      <c r="A34" s="48"/>
      <c r="B34" s="48"/>
      <c r="C34" s="48"/>
      <c r="D34" s="48"/>
      <c r="E34" s="48"/>
      <c r="F34" s="48"/>
      <c r="G34" s="48"/>
      <c r="H34" s="48"/>
      <c r="I34" s="48"/>
      <c r="J34" s="48"/>
      <c r="K34" s="48"/>
      <c r="L34" s="48"/>
      <c r="M34" s="78" t="s">
        <v>32</v>
      </c>
      <c r="N34" s="79"/>
      <c r="O34" s="3">
        <f>SUM(O33)</f>
        <v>0</v>
      </c>
    </row>
    <row r="35" spans="1:15" s="21" customFormat="1" ht="173.25" customHeight="1" x14ac:dyDescent="0.2">
      <c r="A35" s="48"/>
      <c r="B35" s="48"/>
      <c r="C35" s="48"/>
      <c r="D35" s="48"/>
      <c r="E35" s="48"/>
      <c r="F35" s="48"/>
      <c r="G35" s="48"/>
      <c r="H35" s="48"/>
      <c r="I35" s="48"/>
      <c r="J35" s="48"/>
      <c r="K35" s="48"/>
      <c r="L35" s="48"/>
      <c r="M35" s="78" t="s">
        <v>15</v>
      </c>
      <c r="N35" s="79"/>
      <c r="O35" s="3">
        <f>+O29+O32+O34</f>
        <v>0</v>
      </c>
    </row>
    <row r="38" spans="1:15" x14ac:dyDescent="0.25">
      <c r="B38" s="25"/>
      <c r="C38" s="25"/>
    </row>
    <row r="39" spans="1:15" x14ac:dyDescent="0.25">
      <c r="B39" s="61"/>
      <c r="C39" s="61"/>
    </row>
    <row r="40" spans="1:15" ht="15.75" thickBot="1" x14ac:dyDescent="0.3">
      <c r="B40" s="62"/>
      <c r="C40" s="62"/>
    </row>
    <row r="41" spans="1:15" x14ac:dyDescent="0.25">
      <c r="B41" s="52" t="s">
        <v>20</v>
      </c>
      <c r="C41" s="52"/>
    </row>
    <row r="43" spans="1:15" x14ac:dyDescent="0.25">
      <c r="A43" s="22" t="s">
        <v>42</v>
      </c>
    </row>
  </sheetData>
  <sheetProtection algorithmName="SHA-512" hashValue="4Xn6VFI+4QjE3tMJ9+4GQcux3as5e6P8R8UXt/q6sRVWwu5tfbPNwyBoFcxyPTk9nLLaFlyZHWxL9PEDfFeQUQ==" saltValue="dIDMqo6gbv7mzcuMMGtd/A==" spinCount="100000" sheet="1" selectLockedCells="1"/>
  <mergeCells count="30">
    <mergeCell ref="M32:N32"/>
    <mergeCell ref="M35:N35"/>
    <mergeCell ref="M33:N33"/>
    <mergeCell ref="M34:N34"/>
    <mergeCell ref="N2:O2"/>
    <mergeCell ref="N3:O3"/>
    <mergeCell ref="N4:O4"/>
    <mergeCell ref="N5:O5"/>
    <mergeCell ref="A2:A5"/>
    <mergeCell ref="D12:G12"/>
    <mergeCell ref="A12:B16"/>
    <mergeCell ref="B2:M2"/>
    <mergeCell ref="B3:M3"/>
    <mergeCell ref="B4:M5"/>
    <mergeCell ref="A28:L35"/>
    <mergeCell ref="A27:L27"/>
    <mergeCell ref="A10:B10"/>
    <mergeCell ref="B41:C41"/>
    <mergeCell ref="D14:G14"/>
    <mergeCell ref="D16:G16"/>
    <mergeCell ref="F10:G10"/>
    <mergeCell ref="L10:N10"/>
    <mergeCell ref="B39:C40"/>
    <mergeCell ref="B26:L26"/>
    <mergeCell ref="M26:N26"/>
    <mergeCell ref="M27:N27"/>
    <mergeCell ref="M28:N28"/>
    <mergeCell ref="M29:N29"/>
    <mergeCell ref="M30:N30"/>
    <mergeCell ref="M31:N31"/>
  </mergeCells>
  <dataValidations count="1">
    <dataValidation type="whole" allowBlank="1" showInputMessage="1" showErrorMessage="1" sqref="F20:F25">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G20:G25</xm:sqref>
        </x14:dataValidation>
        <x14:dataValidation type="list" allowBlank="1" showInputMessage="1" showErrorMessage="1">
          <x14:formula1>
            <xm:f>Hoja2!$F$7:$F$8</xm:f>
          </x14:formula1>
          <xm:sqref>I20:I25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1">
        <v>0</v>
      </c>
      <c r="F7" s="2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DF428A3FBB8A448B96CAA7FEFF40F53" ma:contentTypeVersion="16" ma:contentTypeDescription="Create a new document." ma:contentTypeScope="" ma:versionID="7223225fcb6b595341b1204ba0e7c027">
  <xsd:schema xmlns:xsd="http://www.w3.org/2001/XMLSchema" xmlns:xs="http://www.w3.org/2001/XMLSchema" xmlns:p="http://schemas.microsoft.com/office/2006/metadata/properties" xmlns:ns3="91f923a0-6986-49c1-880a-004b6d780c1e" xmlns:ns4="b41d3764-7ecb-4939-976c-9e68ac8de53e" targetNamespace="http://schemas.microsoft.com/office/2006/metadata/properties" ma:root="true" ma:fieldsID="5dad13a2294fe6671d75b892a34ebe82" ns3:_="" ns4:_="">
    <xsd:import namespace="91f923a0-6986-49c1-880a-004b6d780c1e"/>
    <xsd:import namespace="b41d3764-7ecb-4939-976c-9e68ac8de5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23a0-6986-49c1-880a-004b6d780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3764-7ecb-4939-976c-9e68ac8de5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b41d3764-7ecb-4939-976c-9e68ac8de53e"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C9EBDC46-79EA-4495-A927-FADC5DAC94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23a0-6986-49c1-880a-004b6d780c1e"/>
    <ds:schemaRef ds:uri="b41d3764-7ecb-4939-976c-9e68ac8de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purl.org/dc/elements/1.1/"/>
    <ds:schemaRef ds:uri="http://purl.org/dc/dcmitype/"/>
    <ds:schemaRef ds:uri="91f923a0-6986-49c1-880a-004b6d780c1e"/>
    <ds:schemaRef ds:uri="http://schemas.microsoft.com/office/2006/metadata/properties"/>
    <ds:schemaRef ds:uri="http://schemas.microsoft.com/office/infopath/2007/PartnerControls"/>
    <ds:schemaRef ds:uri="b41d3764-7ecb-4939-976c-9e68ac8de53e"/>
    <ds:schemaRef ds:uri="http://purl.org/dc/terms/"/>
    <ds:schemaRef ds:uri="http://schemas.microsoft.com/office/2006/documentManagement/typ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cp:lastPrinted>2022-01-27T18:55:46Z</cp:lastPrinted>
  <dcterms:created xsi:type="dcterms:W3CDTF">2017-04-28T13:22:52Z</dcterms:created>
  <dcterms:modified xsi:type="dcterms:W3CDTF">2023-05-18T20:01:25Z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0x0101009DF428A3FBB8A448B96CAA7FEFF40F53</vt:lpwstr>
  </property>
</Properties>
</file>