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comprasfusagasugaaun\OneDrive - UNIVERSIDAD DE CUNDINAMARCA\F-CD-126\Documento para publicar contrato\"/>
    </mc:Choice>
  </mc:AlternateContent>
  <bookViews>
    <workbookView xWindow="0" yWindow="0" windowWidth="21600" windowHeight="9240"/>
  </bookViews>
  <sheets>
    <sheet name="Hoja1" sheetId="1" r:id="rId1"/>
    <sheet name="Hoja2" sheetId="2" state="hidden" r:id="rId2"/>
  </sheets>
  <definedNames>
    <definedName name="_xlnm.Print_Area" localSheetId="0">Hoja1!$A$1:$O$38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0" i="1" l="1"/>
  <c r="J20" i="1"/>
  <c r="L20" i="1"/>
  <c r="M20" i="1" s="1"/>
  <c r="O22" i="1"/>
  <c r="O25" i="1" s="1"/>
  <c r="N20" i="1" l="1"/>
  <c r="O20" i="1" s="1"/>
  <c r="K20" i="1"/>
  <c r="O28" i="1"/>
  <c r="O21" i="1"/>
  <c r="O29" i="1" l="1"/>
  <c r="O23" i="1" l="1"/>
  <c r="O26" i="1" l="1"/>
  <c r="O27" i="1" s="1"/>
  <c r="O24" i="1"/>
  <c r="O30" i="1" l="1"/>
</calcChain>
</file>

<file path=xl/comments1.xml><?xml version="1.0" encoding="utf-8"?>
<comments xmlns="http://schemas.openxmlformats.org/spreadsheetml/2006/main">
  <authors>
    <author>MARIO CASTILLO</author>
  </authors>
  <commentList>
    <comment ref="H12" authorId="0" shapeId="0">
      <text>
        <r>
          <rPr>
            <b/>
            <sz val="9"/>
            <color indexed="81"/>
            <rFont val="Tahoma"/>
            <family val="2"/>
          </rPr>
          <t>UNIVERSIDAD DE CUNDINAMARCA: SEÑOR COTIZANTE PARA PERTENECER AL RÉGIMEN TRIBUTARIO NO RESPONSABLES DE IVA VERIFICAR LOS REQUISITOS ESTABLECIDOS POR LA NORMA ANUALMENTE. ANUALMENTE.(EN CASO DE PERTENECER A ESTE RÉGIMEN MARCA CON UNA X EN EL RECUADRO)</t>
        </r>
        <r>
          <rPr>
            <sz val="9"/>
            <color indexed="81"/>
            <rFont val="Tahoma"/>
            <family val="2"/>
          </rPr>
          <t xml:space="preserve">
</t>
        </r>
      </text>
    </comment>
    <comment ref="H14" authorId="0" shapeId="0">
      <text>
        <r>
          <rPr>
            <b/>
            <sz val="9"/>
            <color indexed="81"/>
            <rFont val="Tahoma"/>
            <family val="2"/>
          </rPr>
          <t>UNIVERSIDAD DE CUNDINAMARCA: SEÑOR COTIZANTE PARA PERTENECER AL RÉGIMEN TRIBUTARIO RESPONSABLES DE IVA VERIFICAR LOS REQUISITOS ESTABLECIDOS POR LA NORMA ANUALMENTE. (EN CASO DE PERTENECER A ESTE RÉGIMEN MARCA CON UNA X EN EL RECUADRO)</t>
        </r>
        <r>
          <rPr>
            <sz val="9"/>
            <color indexed="81"/>
            <rFont val="Tahoma"/>
            <family val="2"/>
          </rPr>
          <t xml:space="preserve">
</t>
        </r>
      </text>
    </comment>
  </commentList>
</comments>
</file>

<file path=xl/sharedStrings.xml><?xml version="1.0" encoding="utf-8"?>
<sst xmlns="http://schemas.openxmlformats.org/spreadsheetml/2006/main" count="47" uniqueCount="46">
  <si>
    <t>MACROPROCESO DE APOYO</t>
  </si>
  <si>
    <t xml:space="preserve">PROCESO GESTIÓN BIENES Y SERVICIOS </t>
  </si>
  <si>
    <t>ESPECIFICACIONES TÉCNICAS DE LOS BIENES Y/O SERVICIOS REQUERIDOS</t>
  </si>
  <si>
    <t xml:space="preserve">CANTIDAD </t>
  </si>
  <si>
    <t>VALOR UNITARIO</t>
  </si>
  <si>
    <t xml:space="preserve">VALOR  IVA </t>
  </si>
  <si>
    <t xml:space="preserve">VALOR TOTAL UNITARIO </t>
  </si>
  <si>
    <t>SUBTOTAL</t>
  </si>
  <si>
    <t>IVA</t>
  </si>
  <si>
    <t>TOTAL</t>
  </si>
  <si>
    <t>VALOR GRAVADO IVA 5%</t>
  </si>
  <si>
    <t>VALOR GRAVADO IVA 19%</t>
  </si>
  <si>
    <t>IVA 5%</t>
  </si>
  <si>
    <t>IVA 19 %</t>
  </si>
  <si>
    <t xml:space="preserve">TOTAL IVA </t>
  </si>
  <si>
    <t>TOTAL OFERTA</t>
  </si>
  <si>
    <t>NIT. Y/O C.C.</t>
  </si>
  <si>
    <t>PERSONAS NATURALES  NO RESPONSABLES DE IVA</t>
  </si>
  <si>
    <t>PERSONAS NATURALES  RESPONSABLES DE IVA</t>
  </si>
  <si>
    <t>MARCAS</t>
  </si>
  <si>
    <t xml:space="preserve">FIRMA REPRESENTANTE LEGAL Y/O PERSONA NATURAL </t>
  </si>
  <si>
    <t xml:space="preserve">COTIZANTE: </t>
  </si>
  <si>
    <t>PERSONAS JURÍDICAS</t>
  </si>
  <si>
    <t>UNIDAD DE MEDIDA</t>
  </si>
  <si>
    <t>ASPECTOS OBLIGATORIOS A TENER EN CUENTA</t>
  </si>
  <si>
    <t xml:space="preserve">PORCENTAJE DE IVA </t>
  </si>
  <si>
    <t>TIPO DE CONTRIBUYENTE
 (Seleccione una de las siguientes opciones)</t>
  </si>
  <si>
    <t xml:space="preserve">ÍTEM </t>
  </si>
  <si>
    <r>
      <rPr>
        <b/>
        <sz val="10"/>
        <color theme="1"/>
        <rFont val="Arial"/>
        <family val="2"/>
      </rPr>
      <t xml:space="preserve">   </t>
    </r>
    <r>
      <rPr>
        <sz val="10"/>
        <color theme="1"/>
        <rFont val="Arial"/>
        <family val="2"/>
      </rPr>
      <t xml:space="preserve">  </t>
    </r>
    <r>
      <rPr>
        <sz val="10"/>
        <color theme="0" tint="-0.34998626667073579"/>
        <rFont val="Arial"/>
        <family val="2"/>
      </rPr>
      <t xml:space="preserve"> AÑO   /   MES   /   DÍA</t>
    </r>
  </si>
  <si>
    <t>FECHA DE ELABORACIÓN:</t>
  </si>
  <si>
    <t>IMPUESTO NACIONAL AL CONSUMO –INC</t>
  </si>
  <si>
    <t>PORCENTAJE DE IMPUESTO NACIONAL AL CONSUMO –INC</t>
  </si>
  <si>
    <t>TOTAL IMPUESTO NACIONAL AL CONSUMO –INC</t>
  </si>
  <si>
    <t>IMPUESTO NACIONAL AL CONSUMO –INC  8%</t>
  </si>
  <si>
    <t>VALOR IMPUESTO NACIONAL AL CONSUMO –INC</t>
  </si>
  <si>
    <t>VALOR NO GRAVADO IVA 
(TARIFA 0%)</t>
  </si>
  <si>
    <t>COTIZACIÓN PARA PROCESOS DE BIENES Y/O SERVICIOS</t>
  </si>
  <si>
    <t>CÓDIGO: ABSr125</t>
  </si>
  <si>
    <t>PÁGINA 1 DE 1</t>
  </si>
  <si>
    <t>32.1</t>
  </si>
  <si>
    <t>VERSIÓN: 3</t>
  </si>
  <si>
    <t>VIGENCIA: 2022-07-27</t>
  </si>
  <si>
    <r>
      <t xml:space="preserve">NOTA 1: </t>
    </r>
    <r>
      <rPr>
        <sz val="10"/>
        <color theme="1"/>
        <rFont val="Arial"/>
        <family val="2"/>
      </rPr>
      <t>Señor cotizante tenga en cuenta que es su obligación conocer y aplicar el tipo de tributo de acuerdo con el bien y/o servicio a ofertar.</t>
    </r>
    <r>
      <rPr>
        <b/>
        <sz val="10"/>
        <color theme="1"/>
        <rFont val="Arial"/>
        <family val="2"/>
      </rPr>
      <t xml:space="preserve">
NOTA 2: </t>
    </r>
    <r>
      <rPr>
        <sz val="10"/>
        <color theme="1"/>
        <rFont val="Arial"/>
        <family val="2"/>
      </rPr>
      <t>Señor cotizante recuerde que este formato se encuentra formulado y no admite valores con decimales en los precios unitarios.</t>
    </r>
    <r>
      <rPr>
        <b/>
        <sz val="10"/>
        <color theme="1"/>
        <rFont val="Arial"/>
        <family val="2"/>
      </rPr>
      <t xml:space="preserve">
NOTA 3: </t>
    </r>
    <r>
      <rPr>
        <sz val="10"/>
        <color theme="1"/>
        <rFont val="Arial"/>
        <family val="2"/>
      </rPr>
      <t>Tenga en cuenta el “Art. 477” del estatuto tributario, donde se presenta la aclaración de bienes exentos.</t>
    </r>
    <r>
      <rPr>
        <b/>
        <sz val="10"/>
        <color theme="1"/>
        <rFont val="Arial"/>
        <family val="2"/>
      </rPr>
      <t xml:space="preserve"> 
NOTA 4: </t>
    </r>
    <r>
      <rPr>
        <sz val="10"/>
        <color theme="1"/>
        <rFont val="Arial"/>
        <family val="2"/>
      </rPr>
      <t>Tenga en cuenta el “Art. 476” del estatuto tributario,  donde se presenta la aclaración de servicios excluidos.</t>
    </r>
    <r>
      <rPr>
        <b/>
        <sz val="10"/>
        <color theme="1"/>
        <rFont val="Arial"/>
        <family val="2"/>
      </rPr>
      <t xml:space="preserve">                                                                  
NOTA 5: </t>
    </r>
    <r>
      <rPr>
        <sz val="10"/>
        <color theme="1"/>
        <rFont val="Arial"/>
        <family val="2"/>
      </rPr>
      <t xml:space="preserve">Tenga en cuenta  que lo dispuesto en los artículos 426, 512-1, HASTA 512-13 del Estatuto tributario y normas concordantes. los cuales hacen referencia al IMPUESTO NACIONAL AL CONSUMO para Personas Naturales y Persona Juridicas. </t>
    </r>
    <r>
      <rPr>
        <b/>
        <sz val="10"/>
        <color theme="1"/>
        <rFont val="Arial"/>
        <family val="2"/>
      </rPr>
      <t xml:space="preserve">                                                                                                                                                                                                                                                                                                                                                                                                                                                                                 
NOTA 6: </t>
    </r>
    <r>
      <rPr>
        <sz val="10"/>
        <color theme="1"/>
        <rFont val="Arial"/>
        <family val="2"/>
      </rPr>
      <t xml:space="preserve">Cuando los bienes y/o servicios cotizados se encuentren ofertados con una tarifa diferencial de impuestos (impuesto valor agregado- IVA o impuesto nacional al consumo- IMPOCONSUMO, siempre y cuando aplique), de acuerdo con lo contemplado en el Estatuto Tributario y las normas concordantes que lo complementen y/o lo modifiquen, el proponente deberá allegar la debida justificación emitida por un Contador Público que lo sustente. </t>
    </r>
    <r>
      <rPr>
        <b/>
        <sz val="10"/>
        <color theme="1"/>
        <rFont val="Arial"/>
        <family val="2"/>
      </rPr>
      <t xml:space="preserve">
NOTA 7: </t>
    </r>
    <r>
      <rPr>
        <sz val="10"/>
        <color theme="1"/>
        <rFont val="Arial"/>
        <family val="2"/>
      </rPr>
      <t>La validez de la cotización no podrá ser Inferior a 30 días.</t>
    </r>
    <r>
      <rPr>
        <b/>
        <sz val="10"/>
        <color theme="1"/>
        <rFont val="Arial"/>
        <family val="2"/>
      </rPr>
      <t xml:space="preserve">
NOTA 8: </t>
    </r>
    <r>
      <rPr>
        <sz val="10"/>
        <color theme="1"/>
        <rFont val="Arial"/>
        <family val="2"/>
      </rPr>
      <t>Recuerde que la forma de pago está sujeta a las condiciones establecidas por la Universidad de Cundinamarca para el presente proceso.</t>
    </r>
    <r>
      <rPr>
        <b/>
        <sz val="10"/>
        <color theme="1"/>
        <rFont val="Arial"/>
        <family val="2"/>
      </rPr>
      <t xml:space="preserve">
NOTA 9: </t>
    </r>
    <r>
      <rPr>
        <sz val="10"/>
        <color theme="1"/>
        <rFont val="Arial"/>
        <family val="2"/>
      </rPr>
      <t>Verifique el término de ejecución establecido en los términos de la solicitud de cotización y/o sus anexos.</t>
    </r>
    <r>
      <rPr>
        <b/>
        <sz val="10"/>
        <color theme="1"/>
        <rFont val="Arial"/>
        <family val="2"/>
      </rPr>
      <t xml:space="preserve">
NOTA 10: </t>
    </r>
    <r>
      <rPr>
        <sz val="10"/>
        <color theme="1"/>
        <rFont val="Arial"/>
        <family val="2"/>
      </rPr>
      <t xml:space="preserve">Sí el valor total de la cotización es inferior al 80% del presupuesto oficial destinado para la contratación de la presente necesidad, el cotizante deberá allegar, junto con su propuesta o dentro del término que establezca la Universidad para ello, las razones y soportes que sustentan el valor ofrecido teniendo en cuenta lo establecido en la "Guía para el manejo de ofertas artificialmente bajas en Procesos de Contratación" de Colombia Compra Eficiente. Una vez analizadas las explicaciones, la Dirección de Bienes y Servicios o quien haga sus veces, recomendará rechazar la oferta o continuar con el análisis de la misma en la evaluación de las cotizaciones. En caso de no aportar la justificación (ABSr132) Formato publicado por la entidad, será causal de </t>
    </r>
    <r>
      <rPr>
        <b/>
        <sz val="10"/>
        <color theme="1"/>
        <rFont val="Arial"/>
        <family val="2"/>
      </rPr>
      <t xml:space="preserve">INCUMPLIMIENTO.
NOTA 11: </t>
    </r>
    <r>
      <rPr>
        <sz val="10"/>
        <color theme="1"/>
        <rFont val="Arial"/>
        <family val="2"/>
      </rPr>
      <t>Cuando se trate de un proceso de selección para un contrato de TRACTO SUCESIVO, si el valor ofertado de UNO O MÁS ÍTEMS es inferior al 80% del precio de referencia publicado por la Universidad de Cundinamarca, el proponente deberá allegar junto con la propuesta o dentro del término que la Universidad establezca para ello, las razones y soportes que sustentan el valor ofrecido. Para ello deberá ANEXAR LOS RESPECTIVOS SOPORTES que justifiquen el precio ofertado con el fin de permitir el análisis de la oferta y su sostenibilidad durante la vigencia del contrato.</t>
    </r>
    <r>
      <rPr>
        <b/>
        <sz val="10"/>
        <color theme="1"/>
        <rFont val="Arial"/>
        <family val="2"/>
      </rPr>
      <t xml:space="preserve">
NOTA 12: </t>
    </r>
    <r>
      <rPr>
        <sz val="10"/>
        <color theme="1"/>
        <rFont val="Arial"/>
        <family val="2"/>
      </rPr>
      <t>Si el numero de ofertas supera las 5 cotizaciones, el porcentaje mínimo aceptable del presupuesto oficial para el análisis de precios bajos será calculado durante la evaluación de la misma y solo se analizaran aquellas justificaciones de las ofertas que estén por debajo de dicho porcentaje.</t>
    </r>
    <r>
      <rPr>
        <b/>
        <sz val="10"/>
        <color theme="1"/>
        <rFont val="Arial"/>
        <family val="2"/>
      </rPr>
      <t xml:space="preserve">
NOTA 13: </t>
    </r>
    <r>
      <rPr>
        <sz val="10"/>
        <color theme="1"/>
        <rFont val="Arial"/>
        <family val="2"/>
      </rPr>
      <t>Señor cotizante recuerde revisar los términos de la solicitud de cotización y/o sus anexos en su totalidad y tener en cuenta todas las condiciones establecidas para la presentación de la oferta.</t>
    </r>
  </si>
  <si>
    <t>Código Serie Documental (Ver Tabla de Retención Documental).</t>
  </si>
  <si>
    <t>UNIDAD</t>
  </si>
  <si>
    <t>SISTEMA FITLIGHT DE 6 LUCES LED INALAMBRICAS CON
UN RANGO DE CONTROL DE 50M A 75M.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</si>
</sst>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41" formatCode="_-* #,##0_-;\-* #,##0_-;_-* &quot;-&quot;_-;_-@_-"/>
    <numFmt numFmtId="43" formatCode="_-* #,##0.00_-;\-* #,##0.00_-;_-* &quot;-&quot;??_-;_-@_-"/>
  </numFmts>
  <fonts count="30" x14ac:knownFonts="1">
    <font>
      <sz val="11"/>
      <color theme="1"/>
      <name val="Calibri"/>
      <family val="2"/>
      <scheme val="minor"/>
    </font>
    <font>
      <sz val="11"/>
      <color theme="1"/>
      <name val="Arial"/>
      <family val="2"/>
    </font>
    <font>
      <sz val="11"/>
      <color rgb="FF000000"/>
      <name val="Arial"/>
      <family val="2"/>
    </font>
    <font>
      <sz val="10"/>
      <color theme="1"/>
      <name val="Arial"/>
      <family val="2"/>
    </font>
    <font>
      <b/>
      <sz val="10"/>
      <color rgb="FF292929"/>
      <name val="Arial"/>
      <family val="2"/>
    </font>
    <font>
      <sz val="11"/>
      <color theme="1"/>
      <name val="Calibri"/>
      <family val="2"/>
      <scheme val="minor"/>
    </font>
    <font>
      <b/>
      <sz val="10"/>
      <color theme="1"/>
      <name val="Arial"/>
      <family val="2"/>
    </font>
    <font>
      <sz val="10"/>
      <color theme="0" tint="-0.34998626667073579"/>
      <name val="Arial"/>
      <family val="2"/>
    </font>
    <font>
      <b/>
      <sz val="10"/>
      <color theme="0"/>
      <name val="Arial"/>
      <family val="2"/>
    </font>
    <font>
      <b/>
      <sz val="11"/>
      <color theme="1"/>
      <name val="Arial"/>
      <family val="2"/>
    </font>
    <font>
      <sz val="9"/>
      <color indexed="81"/>
      <name val="Tahoma"/>
      <family val="2"/>
    </font>
    <font>
      <b/>
      <sz val="9"/>
      <color indexed="81"/>
      <name val="Tahoma"/>
      <family val="2"/>
    </font>
    <font>
      <sz val="10"/>
      <name val="Arial"/>
      <family val="2"/>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1"/>
      <color rgb="FF9C6500"/>
      <name val="Calibri"/>
      <family val="2"/>
      <scheme val="minor"/>
    </font>
  </fonts>
  <fills count="36">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0.14999847407452621"/>
        <bgColor indexed="64"/>
      </patternFill>
    </fill>
  </fills>
  <borders count="2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style="thin">
        <color indexed="64"/>
      </top>
      <bottom style="thin">
        <color indexed="64"/>
      </bottom>
      <diagonal/>
    </border>
    <border>
      <left/>
      <right/>
      <top style="medium">
        <color indexed="64"/>
      </top>
      <bottom/>
      <diagonal/>
    </border>
    <border>
      <left/>
      <right/>
      <top/>
      <bottom style="medium">
        <color indexed="6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bottom style="thin">
        <color indexed="64"/>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indexed="64"/>
      </left>
      <right style="thin">
        <color indexed="64"/>
      </right>
      <top style="thin">
        <color indexed="64"/>
      </top>
      <bottom/>
      <diagonal/>
    </border>
  </borders>
  <cellStyleXfs count="53">
    <xf numFmtId="0" fontId="0" fillId="0" borderId="0"/>
    <xf numFmtId="9" fontId="5" fillId="0" borderId="0" applyFont="0" applyFill="0" applyBorder="0" applyAlignment="0" applyProtection="0"/>
    <xf numFmtId="41" fontId="5" fillId="0" borderId="0" applyFont="0" applyFill="0" applyBorder="0" applyAlignment="0" applyProtection="0"/>
    <xf numFmtId="43" fontId="5" fillId="0" borderId="0" applyFont="0" applyFill="0" applyBorder="0" applyAlignment="0" applyProtection="0"/>
    <xf numFmtId="43" fontId="5" fillId="0" borderId="0" applyFont="0" applyFill="0" applyBorder="0" applyAlignment="0" applyProtection="0"/>
    <xf numFmtId="0" fontId="13" fillId="0" borderId="0" applyNumberFormat="0" applyFill="0" applyBorder="0" applyAlignment="0" applyProtection="0"/>
    <xf numFmtId="0" fontId="14" fillId="0" borderId="16" applyNumberFormat="0" applyFill="0" applyAlignment="0" applyProtection="0"/>
    <xf numFmtId="0" fontId="15" fillId="0" borderId="17" applyNumberFormat="0" applyFill="0" applyAlignment="0" applyProtection="0"/>
    <xf numFmtId="0" fontId="16" fillId="0" borderId="18" applyNumberFormat="0" applyFill="0" applyAlignment="0" applyProtection="0"/>
    <xf numFmtId="0" fontId="16" fillId="0" borderId="0" applyNumberFormat="0" applyFill="0" applyBorder="0" applyAlignment="0" applyProtection="0"/>
    <xf numFmtId="0" fontId="17" fillId="4" borderId="0" applyNumberFormat="0" applyBorder="0" applyAlignment="0" applyProtection="0"/>
    <xf numFmtId="0" fontId="18" fillId="5" borderId="0" applyNumberFormat="0" applyBorder="0" applyAlignment="0" applyProtection="0"/>
    <xf numFmtId="0" fontId="19" fillId="6" borderId="0" applyNumberFormat="0" applyBorder="0" applyAlignment="0" applyProtection="0"/>
    <xf numFmtId="0" fontId="20" fillId="7" borderId="19" applyNumberFormat="0" applyAlignment="0" applyProtection="0"/>
    <xf numFmtId="0" fontId="21" fillId="8" borderId="20" applyNumberFormat="0" applyAlignment="0" applyProtection="0"/>
    <xf numFmtId="0" fontId="22" fillId="8" borderId="19" applyNumberFormat="0" applyAlignment="0" applyProtection="0"/>
    <xf numFmtId="0" fontId="23" fillId="0" borderId="21" applyNumberFormat="0" applyFill="0" applyAlignment="0" applyProtection="0"/>
    <xf numFmtId="0" fontId="24" fillId="9" borderId="22" applyNumberFormat="0" applyAlignment="0" applyProtection="0"/>
    <xf numFmtId="0" fontId="25" fillId="0" borderId="0" applyNumberFormat="0" applyFill="0" applyBorder="0" applyAlignment="0" applyProtection="0"/>
    <xf numFmtId="0" fontId="5" fillId="10" borderId="23" applyNumberFormat="0" applyFont="0" applyAlignment="0" applyProtection="0"/>
    <xf numFmtId="0" fontId="26" fillId="0" borderId="0" applyNumberFormat="0" applyFill="0" applyBorder="0" applyAlignment="0" applyProtection="0"/>
    <xf numFmtId="0" fontId="27" fillId="0" borderId="24" applyNumberFormat="0" applyFill="0" applyAlignment="0" applyProtection="0"/>
    <xf numFmtId="0" fontId="28" fillId="11" borderId="0" applyNumberFormat="0" applyBorder="0" applyAlignment="0" applyProtection="0"/>
    <xf numFmtId="0" fontId="5" fillId="12"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28"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28" fillId="19" borderId="0" applyNumberFormat="0" applyBorder="0" applyAlignment="0" applyProtection="0"/>
    <xf numFmtId="0" fontId="5" fillId="20" borderId="0" applyNumberFormat="0" applyBorder="0" applyAlignment="0" applyProtection="0"/>
    <xf numFmtId="0" fontId="5" fillId="21" borderId="0" applyNumberFormat="0" applyBorder="0" applyAlignment="0" applyProtection="0"/>
    <xf numFmtId="0" fontId="5" fillId="22" borderId="0" applyNumberFormat="0" applyBorder="0" applyAlignment="0" applyProtection="0"/>
    <xf numFmtId="0" fontId="28" fillId="23" borderId="0" applyNumberFormat="0" applyBorder="0" applyAlignment="0" applyProtection="0"/>
    <xf numFmtId="0" fontId="5" fillId="24" borderId="0" applyNumberFormat="0" applyBorder="0" applyAlignment="0" applyProtection="0"/>
    <xf numFmtId="0" fontId="5" fillId="25" borderId="0" applyNumberFormat="0" applyBorder="0" applyAlignment="0" applyProtection="0"/>
    <xf numFmtId="0" fontId="5" fillId="26" borderId="0" applyNumberFormat="0" applyBorder="0" applyAlignment="0" applyProtection="0"/>
    <xf numFmtId="0" fontId="28" fillId="27" borderId="0" applyNumberFormat="0" applyBorder="0" applyAlignment="0" applyProtection="0"/>
    <xf numFmtId="0" fontId="5" fillId="28" borderId="0" applyNumberFormat="0" applyBorder="0" applyAlignment="0" applyProtection="0"/>
    <xf numFmtId="0" fontId="5" fillId="29" borderId="0" applyNumberFormat="0" applyBorder="0" applyAlignment="0" applyProtection="0"/>
    <xf numFmtId="0" fontId="5" fillId="30" borderId="0" applyNumberFormat="0" applyBorder="0" applyAlignment="0" applyProtection="0"/>
    <xf numFmtId="0" fontId="28" fillId="31" borderId="0" applyNumberFormat="0" applyBorder="0" applyAlignment="0" applyProtection="0"/>
    <xf numFmtId="0" fontId="5" fillId="32" borderId="0" applyNumberFormat="0" applyBorder="0" applyAlignment="0" applyProtection="0"/>
    <xf numFmtId="0" fontId="5" fillId="33" borderId="0" applyNumberFormat="0" applyBorder="0" applyAlignment="0" applyProtection="0"/>
    <xf numFmtId="0" fontId="5" fillId="34" borderId="0" applyNumberFormat="0" applyBorder="0" applyAlignment="0" applyProtection="0"/>
    <xf numFmtId="0" fontId="29" fillId="6" borderId="0" applyNumberFormat="0" applyBorder="0" applyAlignment="0" applyProtection="0"/>
    <xf numFmtId="0" fontId="28" fillId="14" borderId="0" applyNumberFormat="0" applyBorder="0" applyAlignment="0" applyProtection="0"/>
    <xf numFmtId="0" fontId="28" fillId="18" borderId="0" applyNumberFormat="0" applyBorder="0" applyAlignment="0" applyProtection="0"/>
    <xf numFmtId="0" fontId="28" fillId="22" borderId="0" applyNumberFormat="0" applyBorder="0" applyAlignment="0" applyProtection="0"/>
    <xf numFmtId="0" fontId="28" fillId="26" borderId="0" applyNumberFormat="0" applyBorder="0" applyAlignment="0" applyProtection="0"/>
    <xf numFmtId="0" fontId="28" fillId="30" borderId="0" applyNumberFormat="0" applyBorder="0" applyAlignment="0" applyProtection="0"/>
    <xf numFmtId="0" fontId="28" fillId="34" borderId="0" applyNumberFormat="0" applyBorder="0" applyAlignment="0" applyProtection="0"/>
  </cellStyleXfs>
  <cellXfs count="74">
    <xf numFmtId="0" fontId="0" fillId="0" borderId="0" xfId="0"/>
    <xf numFmtId="43" fontId="3" fillId="0" borderId="1" xfId="3" applyFont="1" applyFill="1" applyBorder="1" applyAlignment="1" applyProtection="1">
      <alignment horizontal="center" vertical="center"/>
      <protection hidden="1"/>
    </xf>
    <xf numFmtId="43" fontId="3" fillId="0" borderId="1" xfId="3" applyFont="1" applyFill="1" applyBorder="1" applyAlignment="1" applyProtection="1">
      <alignment vertical="center"/>
      <protection hidden="1"/>
    </xf>
    <xf numFmtId="9" fontId="0" fillId="0" borderId="0" xfId="1" applyFont="1"/>
    <xf numFmtId="43" fontId="3" fillId="0" borderId="1" xfId="4" applyFont="1" applyBorder="1" applyProtection="1">
      <protection hidden="1"/>
    </xf>
    <xf numFmtId="43" fontId="6" fillId="0" borderId="1" xfId="4" applyFont="1" applyBorder="1" applyProtection="1">
      <protection hidden="1"/>
    </xf>
    <xf numFmtId="43" fontId="3" fillId="0" borderId="1" xfId="4" applyFont="1" applyFill="1" applyBorder="1" applyProtection="1">
      <protection hidden="1"/>
    </xf>
    <xf numFmtId="0" fontId="1" fillId="2" borderId="6" xfId="0" applyFont="1" applyFill="1" applyBorder="1" applyAlignment="1" applyProtection="1">
      <alignment horizontal="center" vertical="center" wrapText="1"/>
      <protection locked="0"/>
    </xf>
    <xf numFmtId="0" fontId="1" fillId="2" borderId="0" xfId="0" applyFont="1" applyFill="1" applyProtection="1">
      <protection hidden="1"/>
    </xf>
    <xf numFmtId="0" fontId="1" fillId="2" borderId="0" xfId="0" applyFont="1" applyFill="1" applyAlignment="1" applyProtection="1">
      <alignment horizontal="center"/>
      <protection hidden="1"/>
    </xf>
    <xf numFmtId="0" fontId="0" fillId="2" borderId="0" xfId="0" applyFill="1" applyProtection="1">
      <protection hidden="1"/>
    </xf>
    <xf numFmtId="0" fontId="3" fillId="2" borderId="0" xfId="0" applyFont="1" applyFill="1" applyProtection="1">
      <protection hidden="1"/>
    </xf>
    <xf numFmtId="0" fontId="6" fillId="2" borderId="0" xfId="0" applyFont="1" applyFill="1" applyProtection="1">
      <protection hidden="1"/>
    </xf>
    <xf numFmtId="0" fontId="3" fillId="2" borderId="0" xfId="0" applyFont="1" applyFill="1" applyAlignment="1" applyProtection="1">
      <alignment horizontal="left"/>
      <protection hidden="1"/>
    </xf>
    <xf numFmtId="0" fontId="9" fillId="2" borderId="1" xfId="0" applyFont="1" applyFill="1" applyBorder="1" applyAlignment="1" applyProtection="1">
      <alignment vertical="center"/>
      <protection hidden="1"/>
    </xf>
    <xf numFmtId="0" fontId="9" fillId="2" borderId="3" xfId="0" applyFont="1" applyFill="1" applyBorder="1" applyAlignment="1" applyProtection="1">
      <alignment vertical="center"/>
      <protection hidden="1"/>
    </xf>
    <xf numFmtId="0" fontId="6" fillId="2" borderId="0" xfId="0" applyFont="1" applyFill="1" applyAlignment="1" applyProtection="1">
      <alignment horizontal="left"/>
      <protection hidden="1"/>
    </xf>
    <xf numFmtId="0" fontId="9" fillId="2" borderId="0" xfId="0" applyFont="1" applyFill="1" applyAlignment="1" applyProtection="1">
      <alignment horizontal="left"/>
      <protection hidden="1"/>
    </xf>
    <xf numFmtId="0" fontId="1" fillId="2" borderId="0" xfId="0" applyFont="1" applyFill="1" applyAlignment="1" applyProtection="1">
      <alignment horizontal="left"/>
      <protection hidden="1"/>
    </xf>
    <xf numFmtId="0" fontId="3" fillId="2" borderId="0" xfId="0" applyFont="1" applyFill="1" applyAlignment="1" applyProtection="1">
      <alignment horizontal="center" vertical="center"/>
      <protection hidden="1"/>
    </xf>
    <xf numFmtId="0" fontId="8" fillId="3" borderId="1" xfId="0" applyFont="1" applyFill="1" applyBorder="1" applyAlignment="1" applyProtection="1">
      <alignment horizontal="center" vertical="center" wrapText="1"/>
      <protection hidden="1"/>
    </xf>
    <xf numFmtId="43" fontId="8" fillId="3" borderId="1" xfId="3" applyFont="1" applyFill="1" applyBorder="1" applyAlignment="1" applyProtection="1">
      <alignment horizontal="center" vertical="center" wrapText="1"/>
      <protection hidden="1"/>
    </xf>
    <xf numFmtId="0" fontId="0" fillId="2" borderId="0" xfId="0" applyFill="1" applyAlignment="1" applyProtection="1">
      <alignment vertical="center"/>
      <protection hidden="1"/>
    </xf>
    <xf numFmtId="0" fontId="3" fillId="0" borderId="0" xfId="0" applyFont="1" applyAlignment="1" applyProtection="1">
      <alignment vertical="center"/>
      <protection hidden="1"/>
    </xf>
    <xf numFmtId="9" fontId="0" fillId="0" borderId="0" xfId="0" applyNumberFormat="1"/>
    <xf numFmtId="9" fontId="3" fillId="35" borderId="1" xfId="1" applyFont="1" applyFill="1" applyBorder="1" applyAlignment="1" applyProtection="1">
      <alignment horizontal="center" vertical="center"/>
      <protection locked="0"/>
    </xf>
    <xf numFmtId="0" fontId="1" fillId="2" borderId="0" xfId="0" applyFont="1" applyFill="1" applyAlignment="1">
      <alignment horizontal="center" vertical="center" wrapText="1"/>
    </xf>
    <xf numFmtId="0" fontId="1" fillId="2" borderId="0" xfId="0" applyFont="1" applyFill="1"/>
    <xf numFmtId="43" fontId="3" fillId="0" borderId="2" xfId="4" applyFont="1" applyBorder="1" applyProtection="1">
      <protection hidden="1"/>
    </xf>
    <xf numFmtId="0" fontId="3" fillId="0" borderId="1" xfId="0" applyFont="1" applyBorder="1" applyAlignment="1" applyProtection="1">
      <alignment horizontal="center" vertical="center"/>
      <protection hidden="1"/>
    </xf>
    <xf numFmtId="1" fontId="12" fillId="35" borderId="1" xfId="3" applyNumberFormat="1" applyFont="1" applyFill="1" applyBorder="1" applyAlignment="1" applyProtection="1">
      <alignment horizontal="center" vertical="center"/>
      <protection locked="0"/>
    </xf>
    <xf numFmtId="0" fontId="3" fillId="2" borderId="1" xfId="0" applyFont="1" applyFill="1" applyBorder="1" applyAlignment="1" applyProtection="1">
      <alignment horizontal="center" vertical="center"/>
      <protection hidden="1"/>
    </xf>
    <xf numFmtId="0" fontId="3" fillId="35" borderId="28" xfId="0" applyFont="1" applyFill="1" applyBorder="1" applyAlignment="1" applyProtection="1">
      <alignment horizontal="left" vertical="center" wrapText="1"/>
      <protection locked="0"/>
    </xf>
    <xf numFmtId="0" fontId="1" fillId="0" borderId="27"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6" xfId="0" applyFont="1" applyBorder="1" applyAlignment="1">
      <alignment vertical="center" wrapText="1"/>
    </xf>
    <xf numFmtId="0" fontId="6" fillId="0" borderId="2" xfId="0" applyFont="1" applyBorder="1" applyAlignment="1" applyProtection="1">
      <alignment horizontal="left" vertical="center" wrapText="1"/>
      <protection hidden="1"/>
    </xf>
    <xf numFmtId="0" fontId="3" fillId="0" borderId="2" xfId="0" applyFont="1" applyBorder="1" applyAlignment="1" applyProtection="1">
      <alignment horizontal="left" vertical="center" wrapText="1"/>
      <protection hidden="1"/>
    </xf>
    <xf numFmtId="0" fontId="3" fillId="0" borderId="25" xfId="0" applyFont="1" applyBorder="1" applyAlignment="1" applyProtection="1">
      <alignment horizontal="left" vertical="center" wrapText="1"/>
      <protection hidden="1"/>
    </xf>
    <xf numFmtId="0" fontId="3" fillId="0" borderId="1" xfId="0" applyFont="1" applyBorder="1" applyAlignment="1" applyProtection="1">
      <alignment horizontal="left" vertical="center" wrapText="1"/>
      <protection hidden="1"/>
    </xf>
    <xf numFmtId="0" fontId="6" fillId="2" borderId="11" xfId="0" applyFont="1" applyFill="1" applyBorder="1" applyAlignment="1" applyProtection="1">
      <alignment horizontal="center" vertical="center"/>
      <protection hidden="1"/>
    </xf>
    <xf numFmtId="0" fontId="6" fillId="2" borderId="15" xfId="0" applyFont="1" applyFill="1" applyBorder="1" applyAlignment="1" applyProtection="1">
      <alignment horizontal="center" vertical="center"/>
      <protection hidden="1"/>
    </xf>
    <xf numFmtId="0" fontId="3" fillId="2" borderId="1" xfId="0" applyFont="1" applyFill="1" applyBorder="1" applyAlignment="1" applyProtection="1">
      <alignment horizontal="left"/>
      <protection locked="0"/>
    </xf>
    <xf numFmtId="0" fontId="9" fillId="2" borderId="14" xfId="0" applyFont="1" applyFill="1" applyBorder="1" applyAlignment="1" applyProtection="1">
      <alignment horizontal="center"/>
      <protection hidden="1"/>
    </xf>
    <xf numFmtId="0" fontId="8" fillId="3" borderId="3" xfId="0" applyFont="1" applyFill="1" applyBorder="1" applyAlignment="1" applyProtection="1">
      <alignment horizontal="center" vertical="center" wrapText="1"/>
      <protection hidden="1"/>
    </xf>
    <xf numFmtId="0" fontId="8" fillId="3" borderId="4" xfId="0" applyFont="1" applyFill="1" applyBorder="1" applyAlignment="1" applyProtection="1">
      <alignment horizontal="center" vertical="center" wrapText="1"/>
      <protection hidden="1"/>
    </xf>
    <xf numFmtId="0" fontId="8" fillId="3" borderId="13" xfId="0" applyFont="1" applyFill="1" applyBorder="1" applyAlignment="1" applyProtection="1">
      <alignment horizontal="center" vertical="center" wrapText="1"/>
      <protection hidden="1"/>
    </xf>
    <xf numFmtId="0" fontId="6" fillId="2" borderId="3" xfId="0" applyFont="1" applyFill="1" applyBorder="1" applyAlignment="1" applyProtection="1">
      <alignment horizontal="center" vertical="center" wrapText="1"/>
      <protection locked="0"/>
    </xf>
    <xf numFmtId="0" fontId="6" fillId="2" borderId="5" xfId="0" applyFont="1" applyFill="1" applyBorder="1" applyAlignment="1" applyProtection="1">
      <alignment horizontal="center" vertical="center" wrapText="1"/>
      <protection locked="0"/>
    </xf>
    <xf numFmtId="0" fontId="1" fillId="2" borderId="3" xfId="0" applyFont="1" applyFill="1" applyBorder="1" applyAlignment="1" applyProtection="1">
      <alignment horizontal="center" vertical="center"/>
      <protection locked="0"/>
    </xf>
    <xf numFmtId="0" fontId="1" fillId="2" borderId="4" xfId="0" applyFont="1" applyFill="1" applyBorder="1" applyAlignment="1" applyProtection="1">
      <alignment horizontal="center" vertical="center"/>
      <protection locked="0"/>
    </xf>
    <xf numFmtId="0" fontId="1" fillId="2" borderId="5" xfId="0" applyFont="1" applyFill="1" applyBorder="1" applyAlignment="1" applyProtection="1">
      <alignment horizontal="center" vertical="center"/>
      <protection locked="0"/>
    </xf>
    <xf numFmtId="0" fontId="1" fillId="2" borderId="0" xfId="0" applyFont="1" applyFill="1" applyAlignment="1" applyProtection="1">
      <alignment horizontal="center"/>
      <protection locked="0"/>
    </xf>
    <xf numFmtId="0" fontId="1" fillId="2" borderId="15" xfId="0" applyFont="1" applyFill="1" applyBorder="1" applyAlignment="1" applyProtection="1">
      <alignment horizontal="center"/>
      <protection locked="0"/>
    </xf>
    <xf numFmtId="0" fontId="3" fillId="2" borderId="1" xfId="0" applyFont="1" applyFill="1" applyBorder="1" applyAlignment="1" applyProtection="1">
      <alignment horizontal="center" vertical="center" wrapText="1"/>
      <protection hidden="1"/>
    </xf>
    <xf numFmtId="43" fontId="3" fillId="0" borderId="2" xfId="3" applyFont="1" applyBorder="1" applyAlignment="1" applyProtection="1">
      <alignment horizontal="center" vertical="center" wrapText="1"/>
      <protection hidden="1"/>
    </xf>
    <xf numFmtId="43" fontId="3" fillId="0" borderId="1" xfId="3" applyFont="1" applyBorder="1" applyAlignment="1" applyProtection="1">
      <alignment horizontal="center" vertical="center" wrapText="1"/>
      <protection hidden="1"/>
    </xf>
    <xf numFmtId="43" fontId="6" fillId="0" borderId="3" xfId="3" applyFont="1" applyBorder="1" applyAlignment="1" applyProtection="1">
      <alignment horizontal="center" vertical="center"/>
      <protection hidden="1"/>
    </xf>
    <xf numFmtId="43" fontId="6" fillId="0" borderId="5" xfId="3" applyFont="1" applyBorder="1" applyAlignment="1" applyProtection="1">
      <alignment horizontal="center" vertical="center"/>
      <protection hidden="1"/>
    </xf>
    <xf numFmtId="43" fontId="3" fillId="0" borderId="3" xfId="3" applyFont="1" applyBorder="1" applyAlignment="1" applyProtection="1">
      <alignment horizontal="center" vertical="center"/>
      <protection hidden="1"/>
    </xf>
    <xf numFmtId="43" fontId="3" fillId="0" borderId="5" xfId="3" applyFont="1" applyBorder="1" applyAlignment="1" applyProtection="1">
      <alignment horizontal="center" vertical="center"/>
      <protection hidden="1"/>
    </xf>
    <xf numFmtId="0" fontId="2" fillId="0" borderId="1" xfId="0" applyFont="1" applyBorder="1" applyAlignment="1" applyProtection="1">
      <alignment vertical="top" wrapText="1"/>
      <protection hidden="1"/>
    </xf>
    <xf numFmtId="0" fontId="8" fillId="3" borderId="7" xfId="0" applyFont="1" applyFill="1" applyBorder="1" applyAlignment="1" applyProtection="1">
      <alignment horizontal="center" vertical="center" wrapText="1"/>
      <protection hidden="1"/>
    </xf>
    <xf numFmtId="0" fontId="8" fillId="3" borderId="8" xfId="0" applyFont="1" applyFill="1" applyBorder="1" applyAlignment="1" applyProtection="1">
      <alignment horizontal="center" vertical="center" wrapText="1"/>
      <protection hidden="1"/>
    </xf>
    <xf numFmtId="0" fontId="8" fillId="3" borderId="9" xfId="0" applyFont="1" applyFill="1" applyBorder="1" applyAlignment="1" applyProtection="1">
      <alignment horizontal="center" vertical="center" wrapText="1"/>
      <protection hidden="1"/>
    </xf>
    <xf numFmtId="0" fontId="8" fillId="3" borderId="10" xfId="0" applyFont="1" applyFill="1" applyBorder="1" applyAlignment="1" applyProtection="1">
      <alignment horizontal="center" vertical="center" wrapText="1"/>
      <protection hidden="1"/>
    </xf>
    <xf numFmtId="0" fontId="8" fillId="3" borderId="11" xfId="0" applyFont="1" applyFill="1" applyBorder="1" applyAlignment="1" applyProtection="1">
      <alignment horizontal="center" vertical="center" wrapText="1"/>
      <protection hidden="1"/>
    </xf>
    <xf numFmtId="0" fontId="8" fillId="3" borderId="12" xfId="0" applyFont="1" applyFill="1" applyBorder="1" applyAlignment="1" applyProtection="1">
      <alignment horizontal="center" vertical="center" wrapText="1"/>
      <protection hidden="1"/>
    </xf>
    <xf numFmtId="0" fontId="4" fillId="2" borderId="1" xfId="0" applyFont="1" applyFill="1" applyBorder="1" applyAlignment="1" applyProtection="1">
      <alignment horizontal="center" vertical="center" wrapText="1"/>
      <protection hidden="1"/>
    </xf>
    <xf numFmtId="43" fontId="6" fillId="0" borderId="3" xfId="3" applyFont="1" applyBorder="1" applyAlignment="1" applyProtection="1">
      <alignment horizontal="center" vertical="center" wrapText="1"/>
      <protection hidden="1"/>
    </xf>
    <xf numFmtId="43" fontId="6" fillId="0" borderId="5" xfId="3" applyFont="1" applyBorder="1" applyAlignment="1" applyProtection="1">
      <alignment horizontal="center" vertical="center" wrapText="1"/>
      <protection hidden="1"/>
    </xf>
    <xf numFmtId="43" fontId="3" fillId="0" borderId="3" xfId="3" applyFont="1" applyBorder="1" applyAlignment="1" applyProtection="1">
      <alignment horizontal="center" vertical="center" wrapText="1"/>
      <protection hidden="1"/>
    </xf>
    <xf numFmtId="43" fontId="3" fillId="0" borderId="5" xfId="3" applyFont="1" applyBorder="1" applyAlignment="1" applyProtection="1">
      <alignment horizontal="center" vertical="center" wrapText="1"/>
      <protection hidden="1"/>
    </xf>
    <xf numFmtId="0" fontId="4" fillId="0" borderId="1" xfId="0" applyFont="1" applyBorder="1" applyAlignment="1" applyProtection="1">
      <alignment horizontal="center" vertical="center" wrapText="1"/>
      <protection hidden="1"/>
    </xf>
  </cellXfs>
  <cellStyles count="53">
    <cellStyle name="20% - Énfasis1" xfId="23" builtinId="30" customBuiltin="1"/>
    <cellStyle name="20% - Énfasis2" xfId="27" builtinId="34" customBuiltin="1"/>
    <cellStyle name="20% - Énfasis3" xfId="31" builtinId="38" customBuiltin="1"/>
    <cellStyle name="20% - Énfasis4" xfId="35" builtinId="42" customBuiltin="1"/>
    <cellStyle name="20% - Énfasis5" xfId="39" builtinId="46" customBuiltin="1"/>
    <cellStyle name="20% - Énfasis6" xfId="43" builtinId="50" customBuiltin="1"/>
    <cellStyle name="40% - Énfasis1" xfId="24" builtinId="31" customBuiltin="1"/>
    <cellStyle name="40% - Énfasis2" xfId="28" builtinId="35" customBuiltin="1"/>
    <cellStyle name="40% - Énfasis3" xfId="32" builtinId="39" customBuiltin="1"/>
    <cellStyle name="40% - Énfasis4" xfId="36" builtinId="43" customBuiltin="1"/>
    <cellStyle name="40% - Énfasis5" xfId="40" builtinId="47" customBuiltin="1"/>
    <cellStyle name="40% - Énfasis6" xfId="44" builtinId="51" customBuiltin="1"/>
    <cellStyle name="60% - Énfasis1" xfId="25" builtinId="32" customBuiltin="1"/>
    <cellStyle name="60% - Énfasis1 2" xfId="47"/>
    <cellStyle name="60% - Énfasis2" xfId="29" builtinId="36" customBuiltin="1"/>
    <cellStyle name="60% - Énfasis2 2" xfId="48"/>
    <cellStyle name="60% - Énfasis3" xfId="33" builtinId="40" customBuiltin="1"/>
    <cellStyle name="60% - Énfasis3 2" xfId="49"/>
    <cellStyle name="60% - Énfasis4" xfId="37" builtinId="44" customBuiltin="1"/>
    <cellStyle name="60% - Énfasis4 2" xfId="50"/>
    <cellStyle name="60% - Énfasis5" xfId="41" builtinId="48" customBuiltin="1"/>
    <cellStyle name="60% - Énfasis5 2" xfId="51"/>
    <cellStyle name="60% - Énfasis6" xfId="45" builtinId="52" customBuiltin="1"/>
    <cellStyle name="60% - Énfasis6 2" xfId="52"/>
    <cellStyle name="Bueno" xfId="10" builtinId="26" customBuiltin="1"/>
    <cellStyle name="Cálculo" xfId="15" builtinId="22" customBuiltin="1"/>
    <cellStyle name="Celda de comprobación" xfId="17" builtinId="23" customBuiltin="1"/>
    <cellStyle name="Celda vinculada" xfId="16" builtinId="24" customBuiltin="1"/>
    <cellStyle name="Encabezado 1" xfId="6" builtinId="16" customBuiltin="1"/>
    <cellStyle name="Encabezado 4" xfId="9" builtinId="19" customBuiltin="1"/>
    <cellStyle name="Énfasis1" xfId="22" builtinId="29" customBuiltin="1"/>
    <cellStyle name="Énfasis2" xfId="26" builtinId="33" customBuiltin="1"/>
    <cellStyle name="Énfasis3" xfId="30" builtinId="37" customBuiltin="1"/>
    <cellStyle name="Énfasis4" xfId="34" builtinId="41" customBuiltin="1"/>
    <cellStyle name="Énfasis5" xfId="38" builtinId="45" customBuiltin="1"/>
    <cellStyle name="Énfasis6" xfId="42" builtinId="49" customBuiltin="1"/>
    <cellStyle name="Entrada" xfId="13" builtinId="20" customBuiltin="1"/>
    <cellStyle name="Incorrecto" xfId="11" builtinId="27" customBuiltin="1"/>
    <cellStyle name="Millares" xfId="4" builtinId="3"/>
    <cellStyle name="Millares [0] 2" xfId="2"/>
    <cellStyle name="Millares 2" xfId="3"/>
    <cellStyle name="Neutral" xfId="12" builtinId="28" customBuiltin="1"/>
    <cellStyle name="Neutral 2" xfId="46"/>
    <cellStyle name="Normal" xfId="0" builtinId="0"/>
    <cellStyle name="Notas" xfId="19" builtinId="10" customBuiltin="1"/>
    <cellStyle name="Porcentaje" xfId="1" builtinId="5"/>
    <cellStyle name="Salida" xfId="14" builtinId="21" customBuiltin="1"/>
    <cellStyle name="Texto de advertencia" xfId="18" builtinId="11" customBuiltin="1"/>
    <cellStyle name="Texto explicativo" xfId="20" builtinId="53" customBuiltin="1"/>
    <cellStyle name="Título" xfId="5" builtinId="15" customBuiltin="1"/>
    <cellStyle name="Título 2" xfId="7" builtinId="17" customBuiltin="1"/>
    <cellStyle name="Título 3" xfId="8" builtinId="18" customBuiltin="1"/>
    <cellStyle name="Total" xfId="21" builtinId="25" customBuiltin="1"/>
  </cellStyles>
  <dxfs count="0"/>
  <tableStyles count="0" defaultTableStyle="TableStyleMedium2" defaultPivotStyle="PivotStyleLight16"/>
  <colors>
    <mruColors>
      <color rgb="FF00482B"/>
      <color rgb="FFFFE122"/>
      <color rgb="FF4B514E"/>
      <color rgb="FF292929"/>
      <color rgb="FF004846"/>
      <color rgb="FF00808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167090</xdr:colOff>
      <xdr:row>1</xdr:row>
      <xdr:rowOff>38210</xdr:rowOff>
    </xdr:from>
    <xdr:to>
      <xdr:col>0</xdr:col>
      <xdr:colOff>560920</xdr:colOff>
      <xdr:row>4</xdr:row>
      <xdr:rowOff>170346</xdr:rowOff>
    </xdr:to>
    <xdr:pic>
      <xdr:nvPicPr>
        <xdr:cNvPr id="6" name="Imagen 5">
          <a:extLst>
            <a:ext uri="{FF2B5EF4-FFF2-40B4-BE49-F238E27FC236}">
              <a16:creationId xmlns:a16="http://schemas.microsoft.com/office/drawing/2014/main" id="{00000000-0008-0000-0000-000006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167090" y="228710"/>
          <a:ext cx="393830" cy="745969"/>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38"/>
  <sheetViews>
    <sheetView tabSelected="1" zoomScale="70" zoomScaleNormal="70" zoomScaleSheetLayoutView="70" zoomScalePageLayoutView="55" workbookViewId="0">
      <selection activeCell="F10" sqref="F10:G10"/>
    </sheetView>
  </sheetViews>
  <sheetFormatPr baseColWidth="10" defaultColWidth="11.42578125" defaultRowHeight="15" x14ac:dyDescent="0.25"/>
  <cols>
    <col min="1" max="1" width="9.85546875" style="8" customWidth="1"/>
    <col min="2" max="2" width="49.85546875" style="8" customWidth="1"/>
    <col min="3" max="3" width="16.7109375" style="8" customWidth="1"/>
    <col min="4" max="4" width="16.140625" style="8" customWidth="1"/>
    <col min="5" max="5" width="18.42578125" style="8" customWidth="1"/>
    <col min="6" max="6" width="19.85546875" style="8" customWidth="1"/>
    <col min="7" max="7" width="12.85546875" style="8" customWidth="1"/>
    <col min="8" max="8" width="15" style="8" customWidth="1"/>
    <col min="9" max="9" width="16.5703125" style="8" customWidth="1"/>
    <col min="10" max="10" width="17.42578125" style="8" customWidth="1"/>
    <col min="11" max="11" width="17.85546875" style="10" customWidth="1"/>
    <col min="12" max="12" width="17.5703125" style="10" customWidth="1"/>
    <col min="13" max="13" width="16.7109375" style="10" customWidth="1"/>
    <col min="14" max="14" width="15.28515625" style="10" bestFit="1" customWidth="1"/>
    <col min="15" max="15" width="20.5703125" style="10" customWidth="1"/>
    <col min="16" max="16384" width="11.42578125" style="10"/>
  </cols>
  <sheetData>
    <row r="1" spans="1:15" x14ac:dyDescent="0.25">
      <c r="F1" s="9"/>
    </row>
    <row r="2" spans="1:15" ht="15.75" customHeight="1" x14ac:dyDescent="0.25">
      <c r="A2" s="61"/>
      <c r="B2" s="68" t="s">
        <v>0</v>
      </c>
      <c r="C2" s="68"/>
      <c r="D2" s="68"/>
      <c r="E2" s="68"/>
      <c r="F2" s="68"/>
      <c r="G2" s="68"/>
      <c r="H2" s="68"/>
      <c r="I2" s="68"/>
      <c r="J2" s="68"/>
      <c r="K2" s="68"/>
      <c r="L2" s="68"/>
      <c r="M2" s="68"/>
      <c r="N2" s="73" t="s">
        <v>37</v>
      </c>
      <c r="O2" s="73"/>
    </row>
    <row r="3" spans="1:15" ht="15.75" customHeight="1" x14ac:dyDescent="0.25">
      <c r="A3" s="61"/>
      <c r="B3" s="68" t="s">
        <v>1</v>
      </c>
      <c r="C3" s="68"/>
      <c r="D3" s="68"/>
      <c r="E3" s="68"/>
      <c r="F3" s="68"/>
      <c r="G3" s="68"/>
      <c r="H3" s="68"/>
      <c r="I3" s="68"/>
      <c r="J3" s="68"/>
      <c r="K3" s="68"/>
      <c r="L3" s="68"/>
      <c r="M3" s="68"/>
      <c r="N3" s="73" t="s">
        <v>40</v>
      </c>
      <c r="O3" s="73"/>
    </row>
    <row r="4" spans="1:15" ht="16.5" customHeight="1" x14ac:dyDescent="0.25">
      <c r="A4" s="61"/>
      <c r="B4" s="68" t="s">
        <v>36</v>
      </c>
      <c r="C4" s="68"/>
      <c r="D4" s="68"/>
      <c r="E4" s="68"/>
      <c r="F4" s="68"/>
      <c r="G4" s="68"/>
      <c r="H4" s="68"/>
      <c r="I4" s="68"/>
      <c r="J4" s="68"/>
      <c r="K4" s="68"/>
      <c r="L4" s="68"/>
      <c r="M4" s="68"/>
      <c r="N4" s="73" t="s">
        <v>41</v>
      </c>
      <c r="O4" s="73"/>
    </row>
    <row r="5" spans="1:15" ht="15" customHeight="1" x14ac:dyDescent="0.25">
      <c r="A5" s="61"/>
      <c r="B5" s="68"/>
      <c r="C5" s="68"/>
      <c r="D5" s="68"/>
      <c r="E5" s="68"/>
      <c r="F5" s="68"/>
      <c r="G5" s="68"/>
      <c r="H5" s="68"/>
      <c r="I5" s="68"/>
      <c r="J5" s="68"/>
      <c r="K5" s="68"/>
      <c r="L5" s="68"/>
      <c r="M5" s="68"/>
      <c r="N5" s="73" t="s">
        <v>38</v>
      </c>
      <c r="O5" s="73"/>
    </row>
    <row r="7" spans="1:15" x14ac:dyDescent="0.25">
      <c r="A7" s="11" t="s">
        <v>39</v>
      </c>
    </row>
    <row r="8" spans="1:15" x14ac:dyDescent="0.25">
      <c r="A8" s="11"/>
    </row>
    <row r="9" spans="1:15" x14ac:dyDescent="0.25">
      <c r="A9" s="12" t="s">
        <v>29</v>
      </c>
    </row>
    <row r="10" spans="1:15" ht="25.5" customHeight="1" x14ac:dyDescent="0.25">
      <c r="A10" s="42" t="s">
        <v>28</v>
      </c>
      <c r="B10" s="42"/>
      <c r="C10" s="13"/>
      <c r="E10" s="14" t="s">
        <v>21</v>
      </c>
      <c r="F10" s="47"/>
      <c r="G10" s="48"/>
      <c r="K10" s="15" t="s">
        <v>16</v>
      </c>
      <c r="L10" s="49"/>
      <c r="M10" s="50"/>
      <c r="N10" s="51"/>
    </row>
    <row r="11" spans="1:15" ht="15.75" thickBot="1" x14ac:dyDescent="0.3">
      <c r="A11" s="13"/>
      <c r="B11" s="13"/>
      <c r="C11" s="13"/>
      <c r="E11" s="16"/>
      <c r="F11" s="16"/>
      <c r="G11" s="16"/>
      <c r="K11" s="17"/>
      <c r="L11" s="18"/>
      <c r="M11" s="18"/>
      <c r="N11" s="18"/>
    </row>
    <row r="12" spans="1:15" ht="30.75" customHeight="1" thickBot="1" x14ac:dyDescent="0.3">
      <c r="A12" s="62" t="s">
        <v>26</v>
      </c>
      <c r="B12" s="63"/>
      <c r="C12" s="19"/>
      <c r="D12" s="44" t="s">
        <v>17</v>
      </c>
      <c r="E12" s="45"/>
      <c r="F12" s="45"/>
      <c r="G12" s="46"/>
      <c r="H12" s="7"/>
      <c r="I12" s="26"/>
      <c r="J12" s="26"/>
      <c r="K12" s="17"/>
    </row>
    <row r="13" spans="1:15" ht="15.75" thickBot="1" x14ac:dyDescent="0.3">
      <c r="A13" s="64"/>
      <c r="B13" s="65"/>
      <c r="C13" s="19"/>
      <c r="D13" s="18"/>
      <c r="E13" s="16"/>
      <c r="F13" s="16"/>
      <c r="G13" s="16"/>
      <c r="K13" s="17"/>
    </row>
    <row r="14" spans="1:15" ht="30" customHeight="1" thickBot="1" x14ac:dyDescent="0.3">
      <c r="A14" s="64"/>
      <c r="B14" s="65"/>
      <c r="C14" s="19"/>
      <c r="D14" s="44" t="s">
        <v>18</v>
      </c>
      <c r="E14" s="45"/>
      <c r="F14" s="45"/>
      <c r="G14" s="46"/>
      <c r="H14" s="7"/>
      <c r="I14" s="26"/>
      <c r="J14" s="26"/>
      <c r="K14" s="17"/>
    </row>
    <row r="15" spans="1:15" ht="18.75" customHeight="1" thickBot="1" x14ac:dyDescent="0.3">
      <c r="A15" s="64"/>
      <c r="B15" s="65"/>
      <c r="C15" s="19"/>
      <c r="E15" s="16"/>
      <c r="F15" s="16"/>
      <c r="G15" s="16"/>
      <c r="K15" s="17"/>
    </row>
    <row r="16" spans="1:15" ht="24" customHeight="1" thickBot="1" x14ac:dyDescent="0.3">
      <c r="A16" s="66"/>
      <c r="B16" s="67"/>
      <c r="C16" s="19"/>
      <c r="D16" s="44" t="s">
        <v>22</v>
      </c>
      <c r="E16" s="45"/>
      <c r="F16" s="45"/>
      <c r="G16" s="46"/>
      <c r="H16" s="7"/>
      <c r="I16" s="26"/>
      <c r="J16" s="26"/>
      <c r="K16" s="17"/>
      <c r="L16" s="18"/>
      <c r="M16" s="18"/>
      <c r="N16" s="18"/>
    </row>
    <row r="17" spans="1:15" x14ac:dyDescent="0.25">
      <c r="A17" s="13"/>
      <c r="B17" s="13"/>
      <c r="C17" s="13"/>
      <c r="E17" s="16"/>
      <c r="F17" s="16"/>
      <c r="G17" s="16"/>
      <c r="K17" s="17"/>
      <c r="L17" s="18"/>
      <c r="M17" s="18"/>
      <c r="N17" s="18"/>
    </row>
    <row r="19" spans="1:15" s="22" customFormat="1" ht="103.5" customHeight="1" x14ac:dyDescent="0.25">
      <c r="A19" s="20" t="s">
        <v>27</v>
      </c>
      <c r="B19" s="20" t="s">
        <v>2</v>
      </c>
      <c r="C19" s="20" t="s">
        <v>19</v>
      </c>
      <c r="D19" s="20" t="s">
        <v>3</v>
      </c>
      <c r="E19" s="20" t="s">
        <v>23</v>
      </c>
      <c r="F19" s="21" t="s">
        <v>4</v>
      </c>
      <c r="G19" s="21" t="s">
        <v>25</v>
      </c>
      <c r="H19" s="21" t="s">
        <v>5</v>
      </c>
      <c r="I19" s="21" t="s">
        <v>31</v>
      </c>
      <c r="J19" s="21" t="s">
        <v>34</v>
      </c>
      <c r="K19" s="21" t="s">
        <v>6</v>
      </c>
      <c r="L19" s="21" t="s">
        <v>7</v>
      </c>
      <c r="M19" s="21" t="s">
        <v>8</v>
      </c>
      <c r="N19" s="21" t="s">
        <v>30</v>
      </c>
      <c r="O19" s="21" t="s">
        <v>9</v>
      </c>
    </row>
    <row r="20" spans="1:15" s="22" customFormat="1" ht="100.5" customHeight="1" x14ac:dyDescent="0.25">
      <c r="A20" s="29">
        <v>1</v>
      </c>
      <c r="B20" s="35" t="s">
        <v>45</v>
      </c>
      <c r="C20" s="32"/>
      <c r="D20" s="34">
        <v>1</v>
      </c>
      <c r="E20" s="33" t="s">
        <v>44</v>
      </c>
      <c r="F20" s="30"/>
      <c r="G20" s="25">
        <v>0</v>
      </c>
      <c r="H20" s="1">
        <f t="shared" ref="H20" si="0">+ROUND(F20*G20,0)</f>
        <v>0</v>
      </c>
      <c r="I20" s="25">
        <v>0</v>
      </c>
      <c r="J20" s="1">
        <f t="shared" ref="J20" si="1">ROUND(F20*I20,0)</f>
        <v>0</v>
      </c>
      <c r="K20" s="1">
        <f t="shared" ref="K20" si="2">ROUND(F20+H20+J20,0)</f>
        <v>0</v>
      </c>
      <c r="L20" s="1">
        <f t="shared" ref="L20" si="3">ROUND(F20*D20,0)</f>
        <v>0</v>
      </c>
      <c r="M20" s="1">
        <f t="shared" ref="M20" si="4">ROUND(L20*G20,0)</f>
        <v>0</v>
      </c>
      <c r="N20" s="1">
        <f t="shared" ref="N20" si="5">ROUND(L20*I20,0)</f>
        <v>0</v>
      </c>
      <c r="O20" s="2">
        <f t="shared" ref="O20" si="6">ROUND(L20+N20+M20,0)</f>
        <v>0</v>
      </c>
    </row>
    <row r="21" spans="1:15" s="22" customFormat="1" ht="42" customHeight="1" x14ac:dyDescent="0.2">
      <c r="A21" s="31"/>
      <c r="B21" s="54"/>
      <c r="C21" s="54"/>
      <c r="D21" s="54"/>
      <c r="E21" s="54"/>
      <c r="F21" s="54"/>
      <c r="G21" s="54"/>
      <c r="H21" s="54"/>
      <c r="I21" s="54"/>
      <c r="J21" s="54"/>
      <c r="K21" s="54"/>
      <c r="L21" s="54"/>
      <c r="M21" s="55" t="s">
        <v>35</v>
      </c>
      <c r="N21" s="55"/>
      <c r="O21" s="28">
        <f>SUMIF(G:G,0%,L:L)</f>
        <v>0</v>
      </c>
    </row>
    <row r="22" spans="1:15" s="22" customFormat="1" ht="39" customHeight="1" thickBot="1" x14ac:dyDescent="0.25">
      <c r="A22" s="40" t="s">
        <v>24</v>
      </c>
      <c r="B22" s="41"/>
      <c r="C22" s="41"/>
      <c r="D22" s="41"/>
      <c r="E22" s="41"/>
      <c r="F22" s="41"/>
      <c r="G22" s="41"/>
      <c r="H22" s="41"/>
      <c r="I22" s="41"/>
      <c r="J22" s="41"/>
      <c r="K22" s="41"/>
      <c r="L22" s="41"/>
      <c r="M22" s="56" t="s">
        <v>10</v>
      </c>
      <c r="N22" s="56"/>
      <c r="O22" s="4">
        <f>SUMIF(G:G,5%,L:L)</f>
        <v>0</v>
      </c>
    </row>
    <row r="23" spans="1:15" s="22" customFormat="1" ht="37.5" customHeight="1" x14ac:dyDescent="0.2">
      <c r="A23" s="36" t="s">
        <v>42</v>
      </c>
      <c r="B23" s="37"/>
      <c r="C23" s="37"/>
      <c r="D23" s="37"/>
      <c r="E23" s="37"/>
      <c r="F23" s="37"/>
      <c r="G23" s="37"/>
      <c r="H23" s="37"/>
      <c r="I23" s="37"/>
      <c r="J23" s="37"/>
      <c r="K23" s="37"/>
      <c r="L23" s="38"/>
      <c r="M23" s="56" t="s">
        <v>11</v>
      </c>
      <c r="N23" s="56"/>
      <c r="O23" s="4">
        <f>SUMIF(G:G,19%,L:L)</f>
        <v>0</v>
      </c>
    </row>
    <row r="24" spans="1:15" s="22" customFormat="1" ht="37.5" customHeight="1" x14ac:dyDescent="0.2">
      <c r="A24" s="39"/>
      <c r="B24" s="39"/>
      <c r="C24" s="39"/>
      <c r="D24" s="39"/>
      <c r="E24" s="39"/>
      <c r="F24" s="39"/>
      <c r="G24" s="39"/>
      <c r="H24" s="39"/>
      <c r="I24" s="39"/>
      <c r="J24" s="39"/>
      <c r="K24" s="39"/>
      <c r="L24" s="39"/>
      <c r="M24" s="57" t="s">
        <v>7</v>
      </c>
      <c r="N24" s="58"/>
      <c r="O24" s="5">
        <f>SUM(O21:O23)</f>
        <v>0</v>
      </c>
    </row>
    <row r="25" spans="1:15" s="22" customFormat="1" ht="27.75" customHeight="1" x14ac:dyDescent="0.2">
      <c r="A25" s="39"/>
      <c r="B25" s="39"/>
      <c r="C25" s="39"/>
      <c r="D25" s="39"/>
      <c r="E25" s="39"/>
      <c r="F25" s="39"/>
      <c r="G25" s="39"/>
      <c r="H25" s="39"/>
      <c r="I25" s="39"/>
      <c r="J25" s="39"/>
      <c r="K25" s="39"/>
      <c r="L25" s="39"/>
      <c r="M25" s="59" t="s">
        <v>12</v>
      </c>
      <c r="N25" s="60"/>
      <c r="O25" s="6">
        <f>ROUND(O22*5%,0)</f>
        <v>0</v>
      </c>
    </row>
    <row r="26" spans="1:15" s="22" customFormat="1" ht="30" customHeight="1" x14ac:dyDescent="0.2">
      <c r="A26" s="39"/>
      <c r="B26" s="39"/>
      <c r="C26" s="39"/>
      <c r="D26" s="39"/>
      <c r="E26" s="39"/>
      <c r="F26" s="39"/>
      <c r="G26" s="39"/>
      <c r="H26" s="39"/>
      <c r="I26" s="39"/>
      <c r="J26" s="39"/>
      <c r="K26" s="39"/>
      <c r="L26" s="39"/>
      <c r="M26" s="59" t="s">
        <v>13</v>
      </c>
      <c r="N26" s="60"/>
      <c r="O26" s="4">
        <f>ROUND(O23*19%,0)</f>
        <v>0</v>
      </c>
    </row>
    <row r="27" spans="1:15" s="22" customFormat="1" ht="30" customHeight="1" x14ac:dyDescent="0.2">
      <c r="A27" s="39"/>
      <c r="B27" s="39"/>
      <c r="C27" s="39"/>
      <c r="D27" s="39"/>
      <c r="E27" s="39"/>
      <c r="F27" s="39"/>
      <c r="G27" s="39"/>
      <c r="H27" s="39"/>
      <c r="I27" s="39"/>
      <c r="J27" s="39"/>
      <c r="K27" s="39"/>
      <c r="L27" s="39"/>
      <c r="M27" s="57" t="s">
        <v>14</v>
      </c>
      <c r="N27" s="58"/>
      <c r="O27" s="5">
        <f>SUM(O25:O26)</f>
        <v>0</v>
      </c>
    </row>
    <row r="28" spans="1:15" s="22" customFormat="1" ht="30" customHeight="1" x14ac:dyDescent="0.2">
      <c r="A28" s="39"/>
      <c r="B28" s="39"/>
      <c r="C28" s="39"/>
      <c r="D28" s="39"/>
      <c r="E28" s="39"/>
      <c r="F28" s="39"/>
      <c r="G28" s="39"/>
      <c r="H28" s="39"/>
      <c r="I28" s="39"/>
      <c r="J28" s="39"/>
      <c r="K28" s="39"/>
      <c r="L28" s="39"/>
      <c r="M28" s="71" t="s">
        <v>33</v>
      </c>
      <c r="N28" s="72"/>
      <c r="O28" s="4">
        <f>SUMIF(I:I,8%,N:N)</f>
        <v>0</v>
      </c>
    </row>
    <row r="29" spans="1:15" s="22" customFormat="1" ht="37.5" customHeight="1" x14ac:dyDescent="0.2">
      <c r="A29" s="39"/>
      <c r="B29" s="39"/>
      <c r="C29" s="39"/>
      <c r="D29" s="39"/>
      <c r="E29" s="39"/>
      <c r="F29" s="39"/>
      <c r="G29" s="39"/>
      <c r="H29" s="39"/>
      <c r="I29" s="39"/>
      <c r="J29" s="39"/>
      <c r="K29" s="39"/>
      <c r="L29" s="39"/>
      <c r="M29" s="69" t="s">
        <v>32</v>
      </c>
      <c r="N29" s="70"/>
      <c r="O29" s="5">
        <f>SUM(O28)</f>
        <v>0</v>
      </c>
    </row>
    <row r="30" spans="1:15" s="22" customFormat="1" ht="59.25" customHeight="1" x14ac:dyDescent="0.2">
      <c r="A30" s="39"/>
      <c r="B30" s="39"/>
      <c r="C30" s="39"/>
      <c r="D30" s="39"/>
      <c r="E30" s="39"/>
      <c r="F30" s="39"/>
      <c r="G30" s="39"/>
      <c r="H30" s="39"/>
      <c r="I30" s="39"/>
      <c r="J30" s="39"/>
      <c r="K30" s="39"/>
      <c r="L30" s="39"/>
      <c r="M30" s="69" t="s">
        <v>15</v>
      </c>
      <c r="N30" s="70"/>
      <c r="O30" s="5">
        <f>+O24+O27+O29</f>
        <v>0</v>
      </c>
    </row>
    <row r="33" spans="1:3" x14ac:dyDescent="0.25">
      <c r="B33" s="27"/>
      <c r="C33" s="27"/>
    </row>
    <row r="34" spans="1:3" x14ac:dyDescent="0.25">
      <c r="B34" s="52"/>
      <c r="C34" s="52"/>
    </row>
    <row r="35" spans="1:3" ht="15.75" thickBot="1" x14ac:dyDescent="0.3">
      <c r="B35" s="53"/>
      <c r="C35" s="53"/>
    </row>
    <row r="36" spans="1:3" x14ac:dyDescent="0.25">
      <c r="B36" s="43" t="s">
        <v>20</v>
      </c>
      <c r="C36" s="43"/>
    </row>
    <row r="38" spans="1:3" x14ac:dyDescent="0.25">
      <c r="A38" s="23" t="s">
        <v>43</v>
      </c>
    </row>
  </sheetData>
  <sheetProtection algorithmName="SHA-512" hashValue="QNtdNmA91XlgP6FY1Jazz4qaCqMvXNQUzSwHI+KmhI1GVl7Wk8a6dxJvLl4hz3qrgy5BGlZO/hlZJzg0qhEJ8g==" saltValue="mBa+YtINeDheknseAEktBA==" spinCount="100000" sheet="1" selectLockedCells="1"/>
  <mergeCells count="30">
    <mergeCell ref="M27:N27"/>
    <mergeCell ref="M30:N30"/>
    <mergeCell ref="M28:N28"/>
    <mergeCell ref="M29:N29"/>
    <mergeCell ref="N2:O2"/>
    <mergeCell ref="N3:O3"/>
    <mergeCell ref="N4:O4"/>
    <mergeCell ref="N5:O5"/>
    <mergeCell ref="A2:A5"/>
    <mergeCell ref="D12:G12"/>
    <mergeCell ref="A12:B16"/>
    <mergeCell ref="B2:M2"/>
    <mergeCell ref="B3:M3"/>
    <mergeCell ref="B4:M5"/>
    <mergeCell ref="A23:L30"/>
    <mergeCell ref="A22:L22"/>
    <mergeCell ref="A10:B10"/>
    <mergeCell ref="B36:C36"/>
    <mergeCell ref="D14:G14"/>
    <mergeCell ref="D16:G16"/>
    <mergeCell ref="F10:G10"/>
    <mergeCell ref="L10:N10"/>
    <mergeCell ref="B34:C35"/>
    <mergeCell ref="B21:L21"/>
    <mergeCell ref="M21:N21"/>
    <mergeCell ref="M22:N22"/>
    <mergeCell ref="M23:N23"/>
    <mergeCell ref="M24:N24"/>
    <mergeCell ref="M25:N25"/>
    <mergeCell ref="M26:N26"/>
  </mergeCells>
  <dataValidations count="1">
    <dataValidation type="whole" allowBlank="1" showInputMessage="1" showErrorMessage="1" sqref="F20">
      <formula1>0</formula1>
      <formula2>100000000</formula2>
    </dataValidation>
  </dataValidations>
  <pageMargins left="0.7" right="0.7" top="0.75" bottom="0.75" header="0.3" footer="0.3"/>
  <pageSetup paperSize="5" scale="51" orientation="landscape" r:id="rId1"/>
  <colBreaks count="1" manualBreakCount="1">
    <brk id="15" max="41" man="1"/>
  </colBreaks>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Hoja2!$D$7:$D$9</xm:f>
          </x14:formula1>
          <xm:sqref>G20</xm:sqref>
        </x14:dataValidation>
        <x14:dataValidation type="list" allowBlank="1" showInputMessage="1" showErrorMessage="1">
          <x14:formula1>
            <xm:f>Hoja2!$F$7:$F$8</xm:f>
          </x14:formula1>
          <xm:sqref>I20</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D7:F10"/>
  <sheetViews>
    <sheetView workbookViewId="0">
      <selection activeCell="F9" sqref="F9"/>
    </sheetView>
  </sheetViews>
  <sheetFormatPr baseColWidth="10" defaultRowHeight="15" x14ac:dyDescent="0.25"/>
  <sheetData>
    <row r="7" spans="4:6" x14ac:dyDescent="0.25">
      <c r="D7" s="3">
        <v>0</v>
      </c>
      <c r="F7" s="24">
        <v>0.08</v>
      </c>
    </row>
    <row r="8" spans="4:6" x14ac:dyDescent="0.25">
      <c r="D8" s="3">
        <v>0.05</v>
      </c>
      <c r="F8" s="3">
        <v>0</v>
      </c>
    </row>
    <row r="9" spans="4:6" x14ac:dyDescent="0.25">
      <c r="D9" s="3">
        <v>0.19</v>
      </c>
    </row>
    <row r="10" spans="4:6" x14ac:dyDescent="0.25">
      <c r="D10" s="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11" ma:contentTypeDescription="Create a new document." ma:contentTypeScope="" ma:versionID="24e741e755b6ba0df6ce4c8a8553fb73">
  <xsd:schema xmlns:xsd="http://www.w3.org/2001/XMLSchema" xmlns:xs="http://www.w3.org/2001/XMLSchema" xmlns:p="http://schemas.microsoft.com/office/2006/metadata/properties" xmlns:ns3="632c1e4e-69c6-4d1f-81a1-009441d464e5" xmlns:ns4="39f7a895-868e-4739-ab10-589c64175fbd" targetNamespace="http://schemas.microsoft.com/office/2006/metadata/properties" ma:root="true" ma:fieldsID="1b1c0a40124c27a58424e983c82c30ce" ns3:_="" ns4:_="">
    <xsd:import namespace="632c1e4e-69c6-4d1f-81a1-009441d464e5"/>
    <xsd:import namespace="39f7a895-868e-4739-ab10-589c64175fb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LengthInSeconds" ma:index="18"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39f7a895-868e-4739-ab10-589c64175fbd" elementFormDefault="qualified">
    <xsd:import namespace="http://schemas.microsoft.com/office/2006/documentManagement/types"/>
    <xsd:import namespace="http://schemas.microsoft.com/office/infopath/2007/PartnerControls"/>
    <xsd:element name="SharedWithUsers" ma:index="1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6" nillable="true" ma:displayName="Shared With Details" ma:internalName="SharedWithDetails" ma:readOnly="true">
      <xsd:simpleType>
        <xsd:restriction base="dms:Note">
          <xsd:maxLength value="255"/>
        </xsd:restriction>
      </xsd:simpleType>
    </xsd:element>
    <xsd:element name="SharingHintHash" ma:index="17"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371AC283-58EC-4E17-AB80-3BA019EA464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39f7a895-868e-4739-ab10-589c64175fb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564083AE-2A34-40CD-86CF-CD8A8FEF5E61}">
  <ds:schemaRefs>
    <ds:schemaRef ds:uri="http://schemas.microsoft.com/office/2006/metadata/properties"/>
    <ds:schemaRef ds:uri="http://purl.org/dc/terms/"/>
    <ds:schemaRef ds:uri="http://schemas.openxmlformats.org/package/2006/metadata/core-properties"/>
    <ds:schemaRef ds:uri="http://schemas.microsoft.com/office/2006/documentManagement/types"/>
    <ds:schemaRef ds:uri="39f7a895-868e-4739-ab10-589c64175fbd"/>
    <ds:schemaRef ds:uri="http://schemas.microsoft.com/office/infopath/2007/PartnerControls"/>
    <ds:schemaRef ds:uri="http://purl.org/dc/elements/1.1/"/>
    <ds:schemaRef ds:uri="632c1e4e-69c6-4d1f-81a1-009441d464e5"/>
    <ds:schemaRef ds:uri="http://www.w3.org/XML/1998/namespace"/>
    <ds:schemaRef ds:uri="http://purl.org/dc/dcmitype/"/>
  </ds:schemaRefs>
</ds:datastoreItem>
</file>

<file path=customXml/itemProps3.xml><?xml version="1.0" encoding="utf-8"?>
<ds:datastoreItem xmlns:ds="http://schemas.openxmlformats.org/officeDocument/2006/customXml" ds:itemID="{8145DBBF-B832-423F-936B-1E71F3349BA0}">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Hoja1</vt:lpstr>
      <vt:lpstr>Hoja2</vt:lpstr>
      <vt:lpstr>Hoja1!Área_de_impresión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HERNAN DARIO GONZALEZ MOLINA</dc:creator>
  <cp:lastModifiedBy>COMPRAS UNIVERSIDAD DE CUNDINAMARCA</cp:lastModifiedBy>
  <cp:lastPrinted>2022-01-27T18:55:46Z</cp:lastPrinted>
  <dcterms:created xsi:type="dcterms:W3CDTF">2017-04-28T13:22:52Z</dcterms:created>
  <dcterms:modified xsi:type="dcterms:W3CDTF">2023-05-15T22:08:25Z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