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6. F-CD-091 TRANSP CARGA\DTOS A PUBLICAR\"/>
    </mc:Choice>
  </mc:AlternateContent>
  <bookViews>
    <workbookView xWindow="-120" yWindow="-120" windowWidth="21840" windowHeight="13140"/>
  </bookViews>
  <sheets>
    <sheet name="Hoja1" sheetId="1" r:id="rId1"/>
    <sheet name="Hoja2" sheetId="2" state="hidden" r:id="rId2"/>
  </sheets>
  <definedNames>
    <definedName name="_xlnm.Print_Area" localSheetId="0">Hoja1!$A$1:$P$68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K22" i="1"/>
  <c r="M22" i="1"/>
  <c r="N22" i="1" s="1"/>
  <c r="I23" i="1"/>
  <c r="L23" i="1" s="1"/>
  <c r="K23" i="1"/>
  <c r="M23" i="1"/>
  <c r="N23" i="1" s="1"/>
  <c r="I24" i="1"/>
  <c r="K24" i="1"/>
  <c r="L24" i="1" s="1"/>
  <c r="M24" i="1"/>
  <c r="N24" i="1" s="1"/>
  <c r="I25" i="1"/>
  <c r="K25" i="1"/>
  <c r="L25" i="1"/>
  <c r="M25" i="1"/>
  <c r="N25" i="1" s="1"/>
  <c r="I26" i="1"/>
  <c r="K26" i="1"/>
  <c r="M26" i="1"/>
  <c r="N26" i="1" s="1"/>
  <c r="I27" i="1"/>
  <c r="K27" i="1"/>
  <c r="M27" i="1"/>
  <c r="O27" i="1" s="1"/>
  <c r="N27" i="1"/>
  <c r="I28" i="1"/>
  <c r="K28" i="1"/>
  <c r="M28" i="1"/>
  <c r="N28" i="1" s="1"/>
  <c r="I29" i="1"/>
  <c r="K29" i="1"/>
  <c r="M29" i="1"/>
  <c r="N29" i="1" s="1"/>
  <c r="I30" i="1"/>
  <c r="L30" i="1" s="1"/>
  <c r="K30" i="1"/>
  <c r="M30" i="1"/>
  <c r="N30" i="1" s="1"/>
  <c r="I31" i="1"/>
  <c r="K31" i="1"/>
  <c r="M31" i="1"/>
  <c r="N31" i="1"/>
  <c r="O31" i="1"/>
  <c r="I32" i="1"/>
  <c r="K32" i="1"/>
  <c r="M32" i="1"/>
  <c r="O32" i="1" s="1"/>
  <c r="I33" i="1"/>
  <c r="K33" i="1"/>
  <c r="M33" i="1"/>
  <c r="N33" i="1" s="1"/>
  <c r="I34" i="1"/>
  <c r="K34" i="1"/>
  <c r="M34" i="1"/>
  <c r="N34" i="1" s="1"/>
  <c r="I35" i="1"/>
  <c r="K35" i="1"/>
  <c r="M35" i="1"/>
  <c r="O35" i="1" s="1"/>
  <c r="N35" i="1"/>
  <c r="I36" i="1"/>
  <c r="K36" i="1"/>
  <c r="M36" i="1"/>
  <c r="N36" i="1" s="1"/>
  <c r="I37" i="1"/>
  <c r="L37" i="1" s="1"/>
  <c r="K37" i="1"/>
  <c r="M37" i="1"/>
  <c r="N37" i="1" s="1"/>
  <c r="I38" i="1"/>
  <c r="K38" i="1"/>
  <c r="M38" i="1"/>
  <c r="N38" i="1" s="1"/>
  <c r="I39" i="1"/>
  <c r="K39" i="1"/>
  <c r="M39" i="1"/>
  <c r="O39" i="1" s="1"/>
  <c r="I40" i="1"/>
  <c r="K40" i="1"/>
  <c r="M40" i="1"/>
  <c r="N40" i="1" s="1"/>
  <c r="I41" i="1"/>
  <c r="L41" i="1" s="1"/>
  <c r="K41" i="1"/>
  <c r="M41" i="1"/>
  <c r="N41" i="1" s="1"/>
  <c r="I42" i="1"/>
  <c r="K42" i="1"/>
  <c r="M42" i="1"/>
  <c r="N42" i="1" s="1"/>
  <c r="I43" i="1"/>
  <c r="K43" i="1"/>
  <c r="M43" i="1"/>
  <c r="N43" i="1" s="1"/>
  <c r="I44" i="1"/>
  <c r="K44" i="1"/>
  <c r="M44" i="1"/>
  <c r="O44" i="1" s="1"/>
  <c r="I45" i="1"/>
  <c r="K45" i="1"/>
  <c r="M45" i="1"/>
  <c r="N45" i="1" s="1"/>
  <c r="I46" i="1"/>
  <c r="K46" i="1"/>
  <c r="M46" i="1"/>
  <c r="N46" i="1" s="1"/>
  <c r="I47" i="1"/>
  <c r="K47" i="1"/>
  <c r="M47" i="1"/>
  <c r="O47" i="1" s="1"/>
  <c r="I48" i="1"/>
  <c r="K48" i="1"/>
  <c r="M48" i="1"/>
  <c r="N48" i="1" s="1"/>
  <c r="I49" i="1"/>
  <c r="K49" i="1"/>
  <c r="M49" i="1"/>
  <c r="N49" i="1" s="1"/>
  <c r="I50" i="1"/>
  <c r="K50" i="1"/>
  <c r="M50" i="1"/>
  <c r="N50" i="1" s="1"/>
  <c r="L43" i="1" l="1"/>
  <c r="L39" i="1"/>
  <c r="L26" i="1"/>
  <c r="L33" i="1"/>
  <c r="O48" i="1"/>
  <c r="N47" i="1"/>
  <c r="L29" i="1"/>
  <c r="L40" i="1"/>
  <c r="L49" i="1"/>
  <c r="L48" i="1"/>
  <c r="N44" i="1"/>
  <c r="P44" i="1" s="1"/>
  <c r="N39" i="1"/>
  <c r="P39" i="1" s="1"/>
  <c r="N32" i="1"/>
  <c r="P32" i="1" s="1"/>
  <c r="O28" i="1"/>
  <c r="L45" i="1"/>
  <c r="L38" i="1"/>
  <c r="L46" i="1"/>
  <c r="L34" i="1"/>
  <c r="L50" i="1"/>
  <c r="L47" i="1"/>
  <c r="L42" i="1"/>
  <c r="L35" i="1"/>
  <c r="L31" i="1"/>
  <c r="L27" i="1"/>
  <c r="L22" i="1"/>
  <c r="P35" i="1"/>
  <c r="L32" i="1"/>
  <c r="L28" i="1"/>
  <c r="L36" i="1"/>
  <c r="L44" i="1"/>
  <c r="P48" i="1"/>
  <c r="P28" i="1"/>
  <c r="P27" i="1"/>
  <c r="O24" i="1"/>
  <c r="P24" i="1" s="1"/>
  <c r="O43" i="1"/>
  <c r="P43" i="1" s="1"/>
  <c r="O40" i="1"/>
  <c r="P40" i="1" s="1"/>
  <c r="P31" i="1"/>
  <c r="P47" i="1"/>
  <c r="O36" i="1"/>
  <c r="P36" i="1" s="1"/>
  <c r="O23" i="1"/>
  <c r="P23" i="1" s="1"/>
  <c r="O49" i="1"/>
  <c r="P49" i="1" s="1"/>
  <c r="O45" i="1"/>
  <c r="P45" i="1" s="1"/>
  <c r="O41" i="1"/>
  <c r="P41" i="1" s="1"/>
  <c r="O37" i="1"/>
  <c r="P37" i="1" s="1"/>
  <c r="O33" i="1"/>
  <c r="P33" i="1" s="1"/>
  <c r="O29" i="1"/>
  <c r="P29" i="1" s="1"/>
  <c r="O25" i="1"/>
  <c r="P25" i="1" s="1"/>
  <c r="O50" i="1"/>
  <c r="P50" i="1" s="1"/>
  <c r="O46" i="1"/>
  <c r="P46" i="1" s="1"/>
  <c r="O42" i="1"/>
  <c r="P42" i="1" s="1"/>
  <c r="O38" i="1"/>
  <c r="P38" i="1" s="1"/>
  <c r="O34" i="1"/>
  <c r="P34" i="1" s="1"/>
  <c r="O30" i="1"/>
  <c r="P30" i="1" s="1"/>
  <c r="O26" i="1"/>
  <c r="P26" i="1" s="1"/>
  <c r="O22" i="1"/>
  <c r="P22" i="1" s="1"/>
  <c r="M21" i="1" l="1"/>
  <c r="N21" i="1" s="1"/>
  <c r="I21" i="1"/>
  <c r="K21" i="1"/>
  <c r="P52" i="1"/>
  <c r="P55" i="1" s="1"/>
  <c r="O21" i="1" l="1"/>
  <c r="P21" i="1" s="1"/>
  <c r="L21" i="1"/>
  <c r="P58" i="1"/>
  <c r="P51" i="1"/>
  <c r="P59" i="1" l="1"/>
  <c r="P53" i="1" l="1"/>
  <c r="P56" i="1" l="1"/>
  <c r="P57" i="1" s="1"/>
  <c r="P54" i="1"/>
  <c r="P60" i="1" l="1"/>
</calcChain>
</file>

<file path=xl/comments1.xml><?xml version="1.0" encoding="utf-8"?>
<comments xmlns="http://schemas.openxmlformats.org/spreadsheetml/2006/main">
  <authors>
    <author>MARIO CASTILLO</author>
  </authors>
  <commentList>
    <comment ref="I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<sst xmlns="http://schemas.openxmlformats.org/spreadsheetml/2006/main" count="110" uniqueCount="65">
  <si>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</si>
  <si>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</si>
  <si>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</si>
  <si>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</si>
  <si>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</si>
  <si>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</si>
  <si>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</si>
  <si>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</si>
  <si>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</si>
  <si>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</si>
  <si>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</si>
  <si>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</si>
  <si>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</si>
  <si>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</si>
  <si>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</si>
  <si>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</si>
  <si>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</si>
  <si>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</si>
  <si>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</si>
  <si>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</si>
  <si>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</si>
  <si>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</si>
  <si>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</si>
  <si>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</si>
  <si>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</si>
  <si>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</si>
  <si>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</si>
  <si>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</si>
  <si>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</si>
  <si>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</si>
  <si>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</si>
  <si>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</si>
  <si>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</si>
  <si>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</si>
  <si>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</si>
  <si>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</si>
  <si>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</si>
  <si>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</si>
  <si>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</si>
  <si>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</si>
  <si>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</si>
  <si>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</si>
  <si>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</si>
  <si>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</si>
  <si>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</si>
  <si>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 xml:space="preserve">TIPO DE TRANSPORTE </t>
  </si>
  <si>
    <t>INICIO-FINAL</t>
  </si>
  <si>
    <t>Fusagasugá - Facatativá - Fusagasugá</t>
  </si>
  <si>
    <t>Fusagasugá - Zipaquirá - Fusagasugá</t>
  </si>
  <si>
    <t>Fusagasugá - Chía - Fusagasugá</t>
  </si>
  <si>
    <t>Fusagasugá - Soacha - Fusagasugá</t>
  </si>
  <si>
    <t>Fusagasugá - Bogotá - Fusagasugá</t>
  </si>
  <si>
    <t>Fusagasugá - Girardot - Fusagasugá</t>
  </si>
  <si>
    <t>Fusagasugá - Ubaté - Fusagasugá</t>
  </si>
  <si>
    <t>Fusagasugá - Villapinzón- Fusagasugá</t>
  </si>
  <si>
    <t>Ubaté - Soacha</t>
  </si>
  <si>
    <t>Girardot - Soacha</t>
  </si>
  <si>
    <t>Facatativá - Soacha</t>
  </si>
  <si>
    <t>Zipaquirá - Soacha</t>
  </si>
  <si>
    <t>Chía - Soacha</t>
  </si>
  <si>
    <t>Fusagasugá - Soacha</t>
  </si>
  <si>
    <t>Bogotá - Soacha</t>
  </si>
  <si>
    <t>Inferior a la ligera (Caminioneta o Furgón)</t>
  </si>
  <si>
    <t>Ligera 500kg - 2.5T (Turbo o Camión 600)</t>
  </si>
  <si>
    <t>NOTA: Especificaciones tecnicas conforme al anexo del abs F-CD-091 "ANEXO ESPECIFICACIONES TECNICAS DE TRANSPORTE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</si>
</sst>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rgb="FF000000"/>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2" fillId="0" borderId="1" xfId="0" applyFont="1" applyBorder="1" applyAlignment="1" applyProtection="1">
      <alignment vertical="top" wrapText="1"/>
      <protection hidden="1"/>
    </xf>
    <xf numFmtId="0" fontId="8" fillId="3" borderId="0" xfId="0" applyFont="1" applyFill="1" applyBorder="1" applyAlignment="1" applyProtection="1">
      <alignment horizontal="center" vertical="center" wrapText="1"/>
      <protection hidden="1"/>
    </xf>
    <xf numFmtId="0" fontId="9" fillId="0" borderId="35"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xf numFmtId="0" fontId="9" fillId="0" borderId="36"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6" fillId="0" borderId="1" xfId="0" applyFont="1" applyBorder="1" applyAlignment="1" applyProtection="1">
      <alignment horizontal="center" vertical="center"/>
      <protection hidden="1"/>
    </xf>
    <xf numFmtId="0" fontId="6" fillId="0" borderId="37"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43" fontId="8" fillId="3" borderId="29" xfId="3" applyFont="1" applyFill="1" applyBorder="1" applyAlignment="1" applyProtection="1">
      <alignment horizontal="center" vertical="center" wrapText="1"/>
      <protection hidden="1"/>
    </xf>
    <xf numFmtId="43" fontId="8" fillId="3" borderId="2" xfId="3"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29" xfId="0" applyFont="1" applyFill="1" applyBorder="1" applyAlignment="1" applyProtection="1">
      <alignment horizontal="center" vertical="center" wrapText="1"/>
      <protection hidden="1"/>
    </xf>
    <xf numFmtId="0" fontId="8" fillId="3" borderId="34"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center" vertical="center" wrapText="1"/>
      <protection hidden="1"/>
    </xf>
    <xf numFmtId="0" fontId="8" fillId="3" borderId="3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0" fontId="8" fillId="3" borderId="33"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protection hidden="1"/>
    </xf>
    <xf numFmtId="0" fontId="3" fillId="2" borderId="38" xfId="0" applyFont="1" applyFill="1" applyBorder="1" applyAlignment="1" applyProtection="1">
      <alignment horizontal="left" vertical="center"/>
      <protection hidden="1"/>
    </xf>
    <xf numFmtId="0" fontId="29" fillId="2" borderId="15" xfId="0" applyFont="1" applyFill="1" applyBorder="1" applyAlignment="1" applyProtection="1">
      <alignment horizontal="lef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8"/>
  <sheetViews>
    <sheetView tabSelected="1" topLeftCell="A25" zoomScale="70" zoomScaleNormal="70" zoomScaleSheetLayoutView="70" zoomScalePageLayoutView="55" workbookViewId="0">
      <selection activeCell="B51" sqref="B51:M51"/>
    </sheetView>
  </sheetViews>
  <sheetFormatPr baseColWidth="10" defaultColWidth="11.44140625" defaultRowHeight="14.4" x14ac:dyDescent="0.3"/>
  <cols>
    <col min="1" max="1" width="9.44140625" style="8" customWidth="1"/>
    <col min="2" max="2" width="18.77734375" style="8" customWidth="1"/>
    <col min="3" max="3" width="51.88671875" style="27" customWidth="1"/>
    <col min="4" max="4" width="14.109375" style="8" customWidth="1"/>
    <col min="5" max="5" width="16.109375" style="8" customWidth="1"/>
    <col min="6" max="6" width="17" style="8" customWidth="1"/>
    <col min="7" max="7" width="13.5546875" style="8" customWidth="1"/>
    <col min="8" max="8" width="15.6640625" style="8" customWidth="1"/>
    <col min="9" max="9" width="15" style="8" customWidth="1"/>
    <col min="10" max="10" width="20.33203125" style="8" customWidth="1"/>
    <col min="11" max="11" width="15" style="8" customWidth="1"/>
    <col min="12" max="12" width="17.88671875" style="10" customWidth="1"/>
    <col min="13" max="14" width="16.6640625" style="10" customWidth="1"/>
    <col min="15" max="15" width="14.6640625" style="10" customWidth="1"/>
    <col min="16" max="16" width="18.6640625" style="10" customWidth="1"/>
    <col min="17" max="16384" width="11.44140625" style="10"/>
  </cols>
  <sheetData>
    <row r="1" spans="1:16" x14ac:dyDescent="0.3">
      <c r="G1" s="9"/>
    </row>
    <row r="2" spans="1:16" ht="15.75" customHeight="1" x14ac:dyDescent="0.3">
      <c r="A2" s="59"/>
      <c r="B2" s="32"/>
      <c r="C2" s="71" t="s">
        <v>0</v>
      </c>
      <c r="D2" s="71"/>
      <c r="E2" s="71"/>
      <c r="F2" s="71"/>
      <c r="G2" s="71"/>
      <c r="H2" s="71"/>
      <c r="I2" s="71"/>
      <c r="J2" s="71"/>
      <c r="K2" s="71"/>
      <c r="L2" s="71"/>
      <c r="M2" s="71"/>
      <c r="N2" s="71"/>
      <c r="O2" s="58" t="s">
        <v>37</v>
      </c>
      <c r="P2" s="58"/>
    </row>
    <row r="3" spans="1:16" ht="15.75" customHeight="1" x14ac:dyDescent="0.3">
      <c r="A3" s="59"/>
      <c r="B3" s="32"/>
      <c r="C3" s="71" t="s">
        <v>1</v>
      </c>
      <c r="D3" s="71"/>
      <c r="E3" s="71"/>
      <c r="F3" s="71"/>
      <c r="G3" s="71"/>
      <c r="H3" s="71"/>
      <c r="I3" s="71"/>
      <c r="J3" s="71"/>
      <c r="K3" s="71"/>
      <c r="L3" s="71"/>
      <c r="M3" s="71"/>
      <c r="N3" s="71"/>
      <c r="O3" s="58" t="s">
        <v>40</v>
      </c>
      <c r="P3" s="58"/>
    </row>
    <row r="4" spans="1:16" ht="16.5" customHeight="1" x14ac:dyDescent="0.3">
      <c r="A4" s="59"/>
      <c r="B4" s="32"/>
      <c r="C4" s="71" t="s">
        <v>36</v>
      </c>
      <c r="D4" s="71"/>
      <c r="E4" s="71"/>
      <c r="F4" s="71"/>
      <c r="G4" s="71"/>
      <c r="H4" s="71"/>
      <c r="I4" s="71"/>
      <c r="J4" s="71"/>
      <c r="K4" s="71"/>
      <c r="L4" s="71"/>
      <c r="M4" s="71"/>
      <c r="N4" s="71"/>
      <c r="O4" s="58" t="s">
        <v>41</v>
      </c>
      <c r="P4" s="58"/>
    </row>
    <row r="5" spans="1:16" ht="15" customHeight="1" x14ac:dyDescent="0.3">
      <c r="A5" s="59"/>
      <c r="B5" s="32"/>
      <c r="C5" s="71"/>
      <c r="D5" s="71"/>
      <c r="E5" s="71"/>
      <c r="F5" s="71"/>
      <c r="G5" s="71"/>
      <c r="H5" s="71"/>
      <c r="I5" s="71"/>
      <c r="J5" s="71"/>
      <c r="K5" s="71"/>
      <c r="L5" s="71"/>
      <c r="M5" s="71"/>
      <c r="N5" s="71"/>
      <c r="O5" s="58" t="s">
        <v>38</v>
      </c>
      <c r="P5" s="58"/>
    </row>
    <row r="7" spans="1:16" x14ac:dyDescent="0.3">
      <c r="A7" s="11" t="s">
        <v>39</v>
      </c>
      <c r="B7" s="11"/>
    </row>
    <row r="8" spans="1:16" x14ac:dyDescent="0.3">
      <c r="A8" s="11"/>
      <c r="B8" s="11"/>
    </row>
    <row r="9" spans="1:16" x14ac:dyDescent="0.3">
      <c r="A9" s="12" t="s">
        <v>29</v>
      </c>
      <c r="B9" s="12"/>
    </row>
    <row r="10" spans="1:16" ht="25.5" customHeight="1" x14ac:dyDescent="0.3">
      <c r="A10" s="78" t="s">
        <v>28</v>
      </c>
      <c r="B10" s="78"/>
      <c r="C10" s="78"/>
      <c r="D10" s="13"/>
      <c r="F10" s="14" t="s">
        <v>21</v>
      </c>
      <c r="G10" s="80"/>
      <c r="H10" s="81"/>
      <c r="L10" s="15" t="s">
        <v>16</v>
      </c>
      <c r="M10" s="82"/>
      <c r="N10" s="83"/>
      <c r="O10" s="84"/>
    </row>
    <row r="11" spans="1:16" ht="15" thickBot="1" x14ac:dyDescent="0.35">
      <c r="A11" s="13"/>
      <c r="B11" s="13"/>
      <c r="C11" s="28"/>
      <c r="D11" s="13"/>
      <c r="F11" s="16"/>
      <c r="G11" s="16"/>
      <c r="H11" s="16"/>
      <c r="L11" s="17"/>
      <c r="M11" s="18"/>
      <c r="N11" s="18"/>
      <c r="O11" s="18"/>
    </row>
    <row r="12" spans="1:16" ht="30.75" customHeight="1" thickBot="1" x14ac:dyDescent="0.35">
      <c r="A12" s="62" t="s">
        <v>26</v>
      </c>
      <c r="B12" s="63"/>
      <c r="C12" s="64"/>
      <c r="D12" s="19"/>
      <c r="E12" s="43" t="s">
        <v>17</v>
      </c>
      <c r="F12" s="60"/>
      <c r="G12" s="60"/>
      <c r="H12" s="61"/>
      <c r="I12" s="7"/>
      <c r="J12" s="29"/>
      <c r="K12" s="29"/>
      <c r="L12" s="17"/>
    </row>
    <row r="13" spans="1:16" ht="15" thickBot="1" x14ac:dyDescent="0.35">
      <c r="A13" s="65"/>
      <c r="B13" s="66"/>
      <c r="C13" s="67"/>
      <c r="D13" s="19"/>
      <c r="E13" s="18"/>
      <c r="F13" s="16"/>
      <c r="G13" s="16"/>
      <c r="H13" s="16"/>
      <c r="L13" s="17"/>
    </row>
    <row r="14" spans="1:16" ht="30" customHeight="1" thickBot="1" x14ac:dyDescent="0.35">
      <c r="A14" s="65"/>
      <c r="B14" s="66"/>
      <c r="C14" s="67"/>
      <c r="D14" s="19"/>
      <c r="E14" s="43" t="s">
        <v>18</v>
      </c>
      <c r="F14" s="60"/>
      <c r="G14" s="60"/>
      <c r="H14" s="61"/>
      <c r="I14" s="7"/>
      <c r="J14" s="29"/>
      <c r="K14" s="29"/>
      <c r="L14" s="17"/>
    </row>
    <row r="15" spans="1:16" ht="18.75" customHeight="1" thickBot="1" x14ac:dyDescent="0.35">
      <c r="A15" s="65"/>
      <c r="B15" s="66"/>
      <c r="C15" s="67"/>
      <c r="D15" s="19"/>
      <c r="F15" s="16"/>
      <c r="G15" s="16"/>
      <c r="H15" s="16"/>
      <c r="L15" s="17"/>
    </row>
    <row r="16" spans="1:16" ht="24" customHeight="1" thickBot="1" x14ac:dyDescent="0.35">
      <c r="A16" s="68"/>
      <c r="B16" s="69"/>
      <c r="C16" s="70"/>
      <c r="D16" s="19"/>
      <c r="E16" s="43" t="s">
        <v>22</v>
      </c>
      <c r="F16" s="60"/>
      <c r="G16" s="60"/>
      <c r="H16" s="61"/>
      <c r="I16" s="7"/>
      <c r="J16" s="29"/>
      <c r="K16" s="29"/>
      <c r="L16" s="17"/>
      <c r="M16" s="18"/>
      <c r="N16" s="18"/>
      <c r="O16" s="18"/>
    </row>
    <row r="17" spans="1:16" x14ac:dyDescent="0.3">
      <c r="A17" s="13"/>
      <c r="B17" s="13"/>
      <c r="C17" s="28"/>
      <c r="D17" s="13"/>
      <c r="F17" s="16"/>
      <c r="G17" s="16"/>
      <c r="H17" s="16"/>
      <c r="L17" s="17"/>
      <c r="M17" s="18"/>
      <c r="N17" s="18"/>
      <c r="O17" s="18"/>
    </row>
    <row r="19" spans="1:16" s="20" customFormat="1" ht="37.799999999999997" customHeight="1" x14ac:dyDescent="0.3">
      <c r="A19" s="45" t="s">
        <v>27</v>
      </c>
      <c r="B19" s="43" t="s">
        <v>2</v>
      </c>
      <c r="C19" s="44"/>
      <c r="D19" s="45" t="s">
        <v>19</v>
      </c>
      <c r="E19" s="48" t="s">
        <v>3</v>
      </c>
      <c r="F19" s="50" t="s">
        <v>23</v>
      </c>
      <c r="G19" s="41" t="s">
        <v>4</v>
      </c>
      <c r="H19" s="41" t="s">
        <v>25</v>
      </c>
      <c r="I19" s="41" t="s">
        <v>5</v>
      </c>
      <c r="J19" s="41" t="s">
        <v>31</v>
      </c>
      <c r="K19" s="41" t="s">
        <v>34</v>
      </c>
      <c r="L19" s="41" t="s">
        <v>6</v>
      </c>
      <c r="M19" s="41" t="s">
        <v>7</v>
      </c>
      <c r="N19" s="41" t="s">
        <v>8</v>
      </c>
      <c r="O19" s="41" t="s">
        <v>30</v>
      </c>
      <c r="P19" s="41" t="s">
        <v>9</v>
      </c>
    </row>
    <row r="20" spans="1:16" s="20" customFormat="1" ht="64.2" customHeight="1" x14ac:dyDescent="0.3">
      <c r="A20" s="46"/>
      <c r="B20" s="33" t="s">
        <v>45</v>
      </c>
      <c r="C20" s="33" t="s">
        <v>46</v>
      </c>
      <c r="D20" s="47"/>
      <c r="E20" s="49"/>
      <c r="F20" s="51"/>
      <c r="G20" s="42"/>
      <c r="H20" s="42"/>
      <c r="I20" s="42"/>
      <c r="J20" s="42"/>
      <c r="K20" s="42"/>
      <c r="L20" s="42"/>
      <c r="M20" s="42"/>
      <c r="N20" s="42"/>
      <c r="O20" s="42"/>
      <c r="P20" s="42"/>
    </row>
    <row r="21" spans="1:16" s="20" customFormat="1" x14ac:dyDescent="0.3">
      <c r="A21" s="38">
        <v>1</v>
      </c>
      <c r="B21" s="39" t="s">
        <v>62</v>
      </c>
      <c r="C21" s="34" t="s">
        <v>47</v>
      </c>
      <c r="D21" s="25"/>
      <c r="E21" s="31">
        <v>1</v>
      </c>
      <c r="F21" s="30" t="s">
        <v>43</v>
      </c>
      <c r="G21" s="26"/>
      <c r="H21" s="23">
        <v>0</v>
      </c>
      <c r="I21" s="1">
        <f t="shared" ref="I21" si="0">+ROUND(G21*H21,0)</f>
        <v>0</v>
      </c>
      <c r="J21" s="23">
        <v>0</v>
      </c>
      <c r="K21" s="1">
        <f t="shared" ref="K21" si="1">ROUND(G21*J21,0)</f>
        <v>0</v>
      </c>
      <c r="L21" s="1">
        <f t="shared" ref="L21" si="2">ROUND(G21+I21+K21,0)</f>
        <v>0</v>
      </c>
      <c r="M21" s="1">
        <f>ROUND(G21*E21,0)</f>
        <v>0</v>
      </c>
      <c r="N21" s="1">
        <f>ROUND(M21*H21,0)</f>
        <v>0</v>
      </c>
      <c r="O21" s="1">
        <f t="shared" ref="O21" si="3">ROUND(M21*J21,0)</f>
        <v>0</v>
      </c>
      <c r="P21" s="2">
        <f t="shared" ref="P21" si="4">ROUND(M21+O21+N21,0)</f>
        <v>0</v>
      </c>
    </row>
    <row r="22" spans="1:16" s="20" customFormat="1" x14ac:dyDescent="0.3">
      <c r="A22" s="38">
        <v>2</v>
      </c>
      <c r="B22" s="39"/>
      <c r="C22" s="35" t="s">
        <v>48</v>
      </c>
      <c r="D22" s="25"/>
      <c r="E22" s="31">
        <v>1</v>
      </c>
      <c r="F22" s="30" t="s">
        <v>43</v>
      </c>
      <c r="G22" s="26"/>
      <c r="H22" s="23">
        <v>0</v>
      </c>
      <c r="I22" s="1">
        <f t="shared" ref="I22:I50" si="5">+ROUND(G22*H22,0)</f>
        <v>0</v>
      </c>
      <c r="J22" s="23">
        <v>0</v>
      </c>
      <c r="K22" s="1">
        <f t="shared" ref="K22:K50" si="6">ROUND(G22*J22,0)</f>
        <v>0</v>
      </c>
      <c r="L22" s="1">
        <f t="shared" ref="L22:L50" si="7">ROUND(G22+I22+K22,0)</f>
        <v>0</v>
      </c>
      <c r="M22" s="1">
        <f t="shared" ref="M22:M50" si="8">ROUND(G22*E22,0)</f>
        <v>0</v>
      </c>
      <c r="N22" s="1">
        <f t="shared" ref="N22:N50" si="9">ROUND(M22*H22,0)</f>
        <v>0</v>
      </c>
      <c r="O22" s="1">
        <f t="shared" ref="O22:O50" si="10">ROUND(M22*J22,0)</f>
        <v>0</v>
      </c>
      <c r="P22" s="2">
        <f t="shared" ref="P22:P50" si="11">ROUND(M22+O22+N22,0)</f>
        <v>0</v>
      </c>
    </row>
    <row r="23" spans="1:16" s="20" customFormat="1" x14ac:dyDescent="0.3">
      <c r="A23" s="38">
        <v>3</v>
      </c>
      <c r="B23" s="39"/>
      <c r="C23" s="35" t="s">
        <v>49</v>
      </c>
      <c r="D23" s="25"/>
      <c r="E23" s="31">
        <v>1</v>
      </c>
      <c r="F23" s="30" t="s">
        <v>43</v>
      </c>
      <c r="G23" s="26"/>
      <c r="H23" s="23">
        <v>0</v>
      </c>
      <c r="I23" s="1">
        <f t="shared" si="5"/>
        <v>0</v>
      </c>
      <c r="J23" s="23">
        <v>0</v>
      </c>
      <c r="K23" s="1">
        <f t="shared" si="6"/>
        <v>0</v>
      </c>
      <c r="L23" s="1">
        <f t="shared" si="7"/>
        <v>0</v>
      </c>
      <c r="M23" s="1">
        <f t="shared" si="8"/>
        <v>0</v>
      </c>
      <c r="N23" s="1">
        <f t="shared" si="9"/>
        <v>0</v>
      </c>
      <c r="O23" s="1">
        <f t="shared" si="10"/>
        <v>0</v>
      </c>
      <c r="P23" s="2">
        <f t="shared" si="11"/>
        <v>0</v>
      </c>
    </row>
    <row r="24" spans="1:16" s="20" customFormat="1" x14ac:dyDescent="0.3">
      <c r="A24" s="38">
        <v>4</v>
      </c>
      <c r="B24" s="39"/>
      <c r="C24" s="35" t="s">
        <v>50</v>
      </c>
      <c r="D24" s="25"/>
      <c r="E24" s="31">
        <v>1</v>
      </c>
      <c r="F24" s="30" t="s">
        <v>43</v>
      </c>
      <c r="G24" s="26"/>
      <c r="H24" s="23">
        <v>0</v>
      </c>
      <c r="I24" s="1">
        <f t="shared" si="5"/>
        <v>0</v>
      </c>
      <c r="J24" s="23">
        <v>0</v>
      </c>
      <c r="K24" s="1">
        <f t="shared" si="6"/>
        <v>0</v>
      </c>
      <c r="L24" s="1">
        <f t="shared" si="7"/>
        <v>0</v>
      </c>
      <c r="M24" s="1">
        <f t="shared" si="8"/>
        <v>0</v>
      </c>
      <c r="N24" s="1">
        <f t="shared" si="9"/>
        <v>0</v>
      </c>
      <c r="O24" s="1">
        <f t="shared" si="10"/>
        <v>0</v>
      </c>
      <c r="P24" s="2">
        <f t="shared" si="11"/>
        <v>0</v>
      </c>
    </row>
    <row r="25" spans="1:16" s="20" customFormat="1" x14ac:dyDescent="0.3">
      <c r="A25" s="38">
        <v>5</v>
      </c>
      <c r="B25" s="39"/>
      <c r="C25" s="35" t="s">
        <v>51</v>
      </c>
      <c r="D25" s="25"/>
      <c r="E25" s="31">
        <v>1</v>
      </c>
      <c r="F25" s="30" t="s">
        <v>43</v>
      </c>
      <c r="G25" s="26"/>
      <c r="H25" s="23">
        <v>0</v>
      </c>
      <c r="I25" s="1">
        <f t="shared" si="5"/>
        <v>0</v>
      </c>
      <c r="J25" s="23">
        <v>0</v>
      </c>
      <c r="K25" s="1">
        <f t="shared" si="6"/>
        <v>0</v>
      </c>
      <c r="L25" s="1">
        <f t="shared" si="7"/>
        <v>0</v>
      </c>
      <c r="M25" s="1">
        <f t="shared" si="8"/>
        <v>0</v>
      </c>
      <c r="N25" s="1">
        <f t="shared" si="9"/>
        <v>0</v>
      </c>
      <c r="O25" s="1">
        <f t="shared" si="10"/>
        <v>0</v>
      </c>
      <c r="P25" s="2">
        <f t="shared" si="11"/>
        <v>0</v>
      </c>
    </row>
    <row r="26" spans="1:16" s="20" customFormat="1" x14ac:dyDescent="0.3">
      <c r="A26" s="38">
        <v>6</v>
      </c>
      <c r="B26" s="39"/>
      <c r="C26" s="35" t="s">
        <v>52</v>
      </c>
      <c r="D26" s="25"/>
      <c r="E26" s="31">
        <v>1</v>
      </c>
      <c r="F26" s="30" t="s">
        <v>43</v>
      </c>
      <c r="G26" s="26"/>
      <c r="H26" s="23">
        <v>0</v>
      </c>
      <c r="I26" s="1">
        <f t="shared" si="5"/>
        <v>0</v>
      </c>
      <c r="J26" s="23">
        <v>0</v>
      </c>
      <c r="K26" s="1">
        <f t="shared" si="6"/>
        <v>0</v>
      </c>
      <c r="L26" s="1">
        <f t="shared" si="7"/>
        <v>0</v>
      </c>
      <c r="M26" s="1">
        <f t="shared" si="8"/>
        <v>0</v>
      </c>
      <c r="N26" s="1">
        <f t="shared" si="9"/>
        <v>0</v>
      </c>
      <c r="O26" s="1">
        <f t="shared" si="10"/>
        <v>0</v>
      </c>
      <c r="P26" s="2">
        <f t="shared" si="11"/>
        <v>0</v>
      </c>
    </row>
    <row r="27" spans="1:16" s="20" customFormat="1" x14ac:dyDescent="0.3">
      <c r="A27" s="38">
        <v>7</v>
      </c>
      <c r="B27" s="39"/>
      <c r="C27" s="35" t="s">
        <v>53</v>
      </c>
      <c r="D27" s="25"/>
      <c r="E27" s="31">
        <v>1</v>
      </c>
      <c r="F27" s="30" t="s">
        <v>43</v>
      </c>
      <c r="G27" s="26"/>
      <c r="H27" s="23">
        <v>0</v>
      </c>
      <c r="I27" s="1">
        <f t="shared" si="5"/>
        <v>0</v>
      </c>
      <c r="J27" s="23">
        <v>0</v>
      </c>
      <c r="K27" s="1">
        <f t="shared" si="6"/>
        <v>0</v>
      </c>
      <c r="L27" s="1">
        <f t="shared" si="7"/>
        <v>0</v>
      </c>
      <c r="M27" s="1">
        <f t="shared" si="8"/>
        <v>0</v>
      </c>
      <c r="N27" s="1">
        <f t="shared" si="9"/>
        <v>0</v>
      </c>
      <c r="O27" s="1">
        <f t="shared" si="10"/>
        <v>0</v>
      </c>
      <c r="P27" s="2">
        <f t="shared" si="11"/>
        <v>0</v>
      </c>
    </row>
    <row r="28" spans="1:16" s="20" customFormat="1" x14ac:dyDescent="0.3">
      <c r="A28" s="38">
        <v>8</v>
      </c>
      <c r="B28" s="39"/>
      <c r="C28" s="35" t="s">
        <v>54</v>
      </c>
      <c r="D28" s="25"/>
      <c r="E28" s="31">
        <v>1</v>
      </c>
      <c r="F28" s="30" t="s">
        <v>43</v>
      </c>
      <c r="G28" s="26"/>
      <c r="H28" s="23">
        <v>0</v>
      </c>
      <c r="I28" s="1">
        <f t="shared" si="5"/>
        <v>0</v>
      </c>
      <c r="J28" s="23">
        <v>0</v>
      </c>
      <c r="K28" s="1">
        <f t="shared" si="6"/>
        <v>0</v>
      </c>
      <c r="L28" s="1">
        <f t="shared" si="7"/>
        <v>0</v>
      </c>
      <c r="M28" s="1">
        <f t="shared" si="8"/>
        <v>0</v>
      </c>
      <c r="N28" s="1">
        <f t="shared" si="9"/>
        <v>0</v>
      </c>
      <c r="O28" s="1">
        <f t="shared" si="10"/>
        <v>0</v>
      </c>
      <c r="P28" s="2">
        <f t="shared" si="11"/>
        <v>0</v>
      </c>
    </row>
    <row r="29" spans="1:16" s="20" customFormat="1" x14ac:dyDescent="0.3">
      <c r="A29" s="38">
        <v>9</v>
      </c>
      <c r="B29" s="39"/>
      <c r="C29" s="35" t="s">
        <v>55</v>
      </c>
      <c r="D29" s="25"/>
      <c r="E29" s="31">
        <v>1</v>
      </c>
      <c r="F29" s="30" t="s">
        <v>43</v>
      </c>
      <c r="G29" s="26"/>
      <c r="H29" s="23">
        <v>0</v>
      </c>
      <c r="I29" s="1">
        <f t="shared" si="5"/>
        <v>0</v>
      </c>
      <c r="J29" s="23">
        <v>0</v>
      </c>
      <c r="K29" s="1">
        <f t="shared" si="6"/>
        <v>0</v>
      </c>
      <c r="L29" s="1">
        <f t="shared" si="7"/>
        <v>0</v>
      </c>
      <c r="M29" s="1">
        <f t="shared" si="8"/>
        <v>0</v>
      </c>
      <c r="N29" s="1">
        <f t="shared" si="9"/>
        <v>0</v>
      </c>
      <c r="O29" s="1">
        <f t="shared" si="10"/>
        <v>0</v>
      </c>
      <c r="P29" s="2">
        <f t="shared" si="11"/>
        <v>0</v>
      </c>
    </row>
    <row r="30" spans="1:16" s="20" customFormat="1" x14ac:dyDescent="0.3">
      <c r="A30" s="38">
        <v>10</v>
      </c>
      <c r="B30" s="39"/>
      <c r="C30" s="35" t="s">
        <v>56</v>
      </c>
      <c r="D30" s="25"/>
      <c r="E30" s="31">
        <v>1</v>
      </c>
      <c r="F30" s="30" t="s">
        <v>43</v>
      </c>
      <c r="G30" s="26"/>
      <c r="H30" s="23">
        <v>0</v>
      </c>
      <c r="I30" s="1">
        <f t="shared" si="5"/>
        <v>0</v>
      </c>
      <c r="J30" s="23">
        <v>0</v>
      </c>
      <c r="K30" s="1">
        <f t="shared" si="6"/>
        <v>0</v>
      </c>
      <c r="L30" s="1">
        <f t="shared" si="7"/>
        <v>0</v>
      </c>
      <c r="M30" s="1">
        <f t="shared" si="8"/>
        <v>0</v>
      </c>
      <c r="N30" s="1">
        <f t="shared" si="9"/>
        <v>0</v>
      </c>
      <c r="O30" s="1">
        <f t="shared" si="10"/>
        <v>0</v>
      </c>
      <c r="P30" s="2">
        <f t="shared" si="11"/>
        <v>0</v>
      </c>
    </row>
    <row r="31" spans="1:16" s="20" customFormat="1" x14ac:dyDescent="0.3">
      <c r="A31" s="38">
        <v>11</v>
      </c>
      <c r="B31" s="39"/>
      <c r="C31" s="35" t="s">
        <v>57</v>
      </c>
      <c r="D31" s="25"/>
      <c r="E31" s="31">
        <v>1</v>
      </c>
      <c r="F31" s="30" t="s">
        <v>43</v>
      </c>
      <c r="G31" s="26"/>
      <c r="H31" s="23">
        <v>0</v>
      </c>
      <c r="I31" s="1">
        <f t="shared" si="5"/>
        <v>0</v>
      </c>
      <c r="J31" s="23">
        <v>0</v>
      </c>
      <c r="K31" s="1">
        <f t="shared" si="6"/>
        <v>0</v>
      </c>
      <c r="L31" s="1">
        <f t="shared" si="7"/>
        <v>0</v>
      </c>
      <c r="M31" s="1">
        <f t="shared" si="8"/>
        <v>0</v>
      </c>
      <c r="N31" s="1">
        <f t="shared" si="9"/>
        <v>0</v>
      </c>
      <c r="O31" s="1">
        <f t="shared" si="10"/>
        <v>0</v>
      </c>
      <c r="P31" s="2">
        <f t="shared" si="11"/>
        <v>0</v>
      </c>
    </row>
    <row r="32" spans="1:16" s="20" customFormat="1" x14ac:dyDescent="0.3">
      <c r="A32" s="38">
        <v>12</v>
      </c>
      <c r="B32" s="39"/>
      <c r="C32" s="35" t="s">
        <v>58</v>
      </c>
      <c r="D32" s="25"/>
      <c r="E32" s="31">
        <v>1</v>
      </c>
      <c r="F32" s="30" t="s">
        <v>43</v>
      </c>
      <c r="G32" s="26"/>
      <c r="H32" s="23">
        <v>0</v>
      </c>
      <c r="I32" s="1">
        <f t="shared" si="5"/>
        <v>0</v>
      </c>
      <c r="J32" s="23">
        <v>0</v>
      </c>
      <c r="K32" s="1">
        <f t="shared" si="6"/>
        <v>0</v>
      </c>
      <c r="L32" s="1">
        <f t="shared" si="7"/>
        <v>0</v>
      </c>
      <c r="M32" s="1">
        <f t="shared" si="8"/>
        <v>0</v>
      </c>
      <c r="N32" s="1">
        <f t="shared" si="9"/>
        <v>0</v>
      </c>
      <c r="O32" s="1">
        <f t="shared" si="10"/>
        <v>0</v>
      </c>
      <c r="P32" s="2">
        <f t="shared" si="11"/>
        <v>0</v>
      </c>
    </row>
    <row r="33" spans="1:16" s="20" customFormat="1" x14ac:dyDescent="0.3">
      <c r="A33" s="38">
        <v>13</v>
      </c>
      <c r="B33" s="39"/>
      <c r="C33" s="35" t="s">
        <v>59</v>
      </c>
      <c r="D33" s="25"/>
      <c r="E33" s="31">
        <v>1</v>
      </c>
      <c r="F33" s="30" t="s">
        <v>43</v>
      </c>
      <c r="G33" s="26"/>
      <c r="H33" s="23">
        <v>0</v>
      </c>
      <c r="I33" s="1">
        <f t="shared" si="5"/>
        <v>0</v>
      </c>
      <c r="J33" s="23">
        <v>0</v>
      </c>
      <c r="K33" s="1">
        <f t="shared" si="6"/>
        <v>0</v>
      </c>
      <c r="L33" s="1">
        <f t="shared" si="7"/>
        <v>0</v>
      </c>
      <c r="M33" s="1">
        <f t="shared" si="8"/>
        <v>0</v>
      </c>
      <c r="N33" s="1">
        <f t="shared" si="9"/>
        <v>0</v>
      </c>
      <c r="O33" s="1">
        <f t="shared" si="10"/>
        <v>0</v>
      </c>
      <c r="P33" s="2">
        <f t="shared" si="11"/>
        <v>0</v>
      </c>
    </row>
    <row r="34" spans="1:16" s="20" customFormat="1" x14ac:dyDescent="0.3">
      <c r="A34" s="38">
        <v>14</v>
      </c>
      <c r="B34" s="39"/>
      <c r="C34" s="35" t="s">
        <v>60</v>
      </c>
      <c r="D34" s="25"/>
      <c r="E34" s="31">
        <v>1</v>
      </c>
      <c r="F34" s="30" t="s">
        <v>43</v>
      </c>
      <c r="G34" s="26"/>
      <c r="H34" s="23">
        <v>0</v>
      </c>
      <c r="I34" s="1">
        <f t="shared" si="5"/>
        <v>0</v>
      </c>
      <c r="J34" s="23">
        <v>0</v>
      </c>
      <c r="K34" s="1">
        <f t="shared" si="6"/>
        <v>0</v>
      </c>
      <c r="L34" s="1">
        <f t="shared" si="7"/>
        <v>0</v>
      </c>
      <c r="M34" s="1">
        <f t="shared" si="8"/>
        <v>0</v>
      </c>
      <c r="N34" s="1">
        <f t="shared" si="9"/>
        <v>0</v>
      </c>
      <c r="O34" s="1">
        <f t="shared" si="10"/>
        <v>0</v>
      </c>
      <c r="P34" s="2">
        <f t="shared" si="11"/>
        <v>0</v>
      </c>
    </row>
    <row r="35" spans="1:16" s="20" customFormat="1" x14ac:dyDescent="0.3">
      <c r="A35" s="38">
        <v>15</v>
      </c>
      <c r="B35" s="39"/>
      <c r="C35" s="36" t="s">
        <v>61</v>
      </c>
      <c r="D35" s="25"/>
      <c r="E35" s="31">
        <v>1</v>
      </c>
      <c r="F35" s="30" t="s">
        <v>43</v>
      </c>
      <c r="G35" s="26"/>
      <c r="H35" s="23">
        <v>0</v>
      </c>
      <c r="I35" s="1">
        <f t="shared" si="5"/>
        <v>0</v>
      </c>
      <c r="J35" s="23">
        <v>0</v>
      </c>
      <c r="K35" s="1">
        <f t="shared" si="6"/>
        <v>0</v>
      </c>
      <c r="L35" s="1">
        <f t="shared" si="7"/>
        <v>0</v>
      </c>
      <c r="M35" s="1">
        <f t="shared" si="8"/>
        <v>0</v>
      </c>
      <c r="N35" s="1">
        <f t="shared" si="9"/>
        <v>0</v>
      </c>
      <c r="O35" s="1">
        <f t="shared" si="10"/>
        <v>0</v>
      </c>
      <c r="P35" s="2">
        <f t="shared" si="11"/>
        <v>0</v>
      </c>
    </row>
    <row r="36" spans="1:16" s="20" customFormat="1" x14ac:dyDescent="0.3">
      <c r="A36" s="38">
        <v>16</v>
      </c>
      <c r="B36" s="40" t="s">
        <v>63</v>
      </c>
      <c r="C36" s="37" t="s">
        <v>47</v>
      </c>
      <c r="D36" s="25"/>
      <c r="E36" s="31">
        <v>1</v>
      </c>
      <c r="F36" s="30" t="s">
        <v>43</v>
      </c>
      <c r="G36" s="26"/>
      <c r="H36" s="23">
        <v>0</v>
      </c>
      <c r="I36" s="1">
        <f t="shared" si="5"/>
        <v>0</v>
      </c>
      <c r="J36" s="23">
        <v>0</v>
      </c>
      <c r="K36" s="1">
        <f t="shared" si="6"/>
        <v>0</v>
      </c>
      <c r="L36" s="1">
        <f t="shared" si="7"/>
        <v>0</v>
      </c>
      <c r="M36" s="1">
        <f t="shared" si="8"/>
        <v>0</v>
      </c>
      <c r="N36" s="1">
        <f t="shared" si="9"/>
        <v>0</v>
      </c>
      <c r="O36" s="1">
        <f t="shared" si="10"/>
        <v>0</v>
      </c>
      <c r="P36" s="2">
        <f t="shared" si="11"/>
        <v>0</v>
      </c>
    </row>
    <row r="37" spans="1:16" s="20" customFormat="1" x14ac:dyDescent="0.3">
      <c r="A37" s="38">
        <v>17</v>
      </c>
      <c r="B37" s="40"/>
      <c r="C37" s="37" t="s">
        <v>48</v>
      </c>
      <c r="D37" s="25"/>
      <c r="E37" s="31">
        <v>1</v>
      </c>
      <c r="F37" s="30" t="s">
        <v>43</v>
      </c>
      <c r="G37" s="26"/>
      <c r="H37" s="23">
        <v>0</v>
      </c>
      <c r="I37" s="1">
        <f t="shared" si="5"/>
        <v>0</v>
      </c>
      <c r="J37" s="23">
        <v>0</v>
      </c>
      <c r="K37" s="1">
        <f t="shared" si="6"/>
        <v>0</v>
      </c>
      <c r="L37" s="1">
        <f t="shared" si="7"/>
        <v>0</v>
      </c>
      <c r="M37" s="1">
        <f t="shared" si="8"/>
        <v>0</v>
      </c>
      <c r="N37" s="1">
        <f t="shared" si="9"/>
        <v>0</v>
      </c>
      <c r="O37" s="1">
        <f t="shared" si="10"/>
        <v>0</v>
      </c>
      <c r="P37" s="2">
        <f t="shared" si="11"/>
        <v>0</v>
      </c>
    </row>
    <row r="38" spans="1:16" s="20" customFormat="1" x14ac:dyDescent="0.3">
      <c r="A38" s="38">
        <v>18</v>
      </c>
      <c r="B38" s="40"/>
      <c r="C38" s="37" t="s">
        <v>49</v>
      </c>
      <c r="D38" s="25"/>
      <c r="E38" s="31">
        <v>1</v>
      </c>
      <c r="F38" s="30" t="s">
        <v>43</v>
      </c>
      <c r="G38" s="26"/>
      <c r="H38" s="23">
        <v>0</v>
      </c>
      <c r="I38" s="1">
        <f t="shared" si="5"/>
        <v>0</v>
      </c>
      <c r="J38" s="23">
        <v>0</v>
      </c>
      <c r="K38" s="1">
        <f t="shared" si="6"/>
        <v>0</v>
      </c>
      <c r="L38" s="1">
        <f t="shared" si="7"/>
        <v>0</v>
      </c>
      <c r="M38" s="1">
        <f t="shared" si="8"/>
        <v>0</v>
      </c>
      <c r="N38" s="1">
        <f t="shared" si="9"/>
        <v>0</v>
      </c>
      <c r="O38" s="1">
        <f t="shared" si="10"/>
        <v>0</v>
      </c>
      <c r="P38" s="2">
        <f t="shared" si="11"/>
        <v>0</v>
      </c>
    </row>
    <row r="39" spans="1:16" s="20" customFormat="1" x14ac:dyDescent="0.3">
      <c r="A39" s="38">
        <v>19</v>
      </c>
      <c r="B39" s="40"/>
      <c r="C39" s="37" t="s">
        <v>50</v>
      </c>
      <c r="D39" s="25"/>
      <c r="E39" s="31">
        <v>1</v>
      </c>
      <c r="F39" s="30" t="s">
        <v>43</v>
      </c>
      <c r="G39" s="26"/>
      <c r="H39" s="23">
        <v>0</v>
      </c>
      <c r="I39" s="1">
        <f t="shared" si="5"/>
        <v>0</v>
      </c>
      <c r="J39" s="23">
        <v>0</v>
      </c>
      <c r="K39" s="1">
        <f t="shared" si="6"/>
        <v>0</v>
      </c>
      <c r="L39" s="1">
        <f t="shared" si="7"/>
        <v>0</v>
      </c>
      <c r="M39" s="1">
        <f t="shared" si="8"/>
        <v>0</v>
      </c>
      <c r="N39" s="1">
        <f t="shared" si="9"/>
        <v>0</v>
      </c>
      <c r="O39" s="1">
        <f t="shared" si="10"/>
        <v>0</v>
      </c>
      <c r="P39" s="2">
        <f t="shared" si="11"/>
        <v>0</v>
      </c>
    </row>
    <row r="40" spans="1:16" s="20" customFormat="1" x14ac:dyDescent="0.3">
      <c r="A40" s="38">
        <v>20</v>
      </c>
      <c r="B40" s="40"/>
      <c r="C40" s="37" t="s">
        <v>51</v>
      </c>
      <c r="D40" s="25"/>
      <c r="E40" s="31">
        <v>1</v>
      </c>
      <c r="F40" s="30" t="s">
        <v>43</v>
      </c>
      <c r="G40" s="26"/>
      <c r="H40" s="23">
        <v>0</v>
      </c>
      <c r="I40" s="1">
        <f t="shared" si="5"/>
        <v>0</v>
      </c>
      <c r="J40" s="23">
        <v>0</v>
      </c>
      <c r="K40" s="1">
        <f t="shared" si="6"/>
        <v>0</v>
      </c>
      <c r="L40" s="1">
        <f t="shared" si="7"/>
        <v>0</v>
      </c>
      <c r="M40" s="1">
        <f t="shared" si="8"/>
        <v>0</v>
      </c>
      <c r="N40" s="1">
        <f t="shared" si="9"/>
        <v>0</v>
      </c>
      <c r="O40" s="1">
        <f t="shared" si="10"/>
        <v>0</v>
      </c>
      <c r="P40" s="2">
        <f t="shared" si="11"/>
        <v>0</v>
      </c>
    </row>
    <row r="41" spans="1:16" s="20" customFormat="1" x14ac:dyDescent="0.3">
      <c r="A41" s="38">
        <v>21</v>
      </c>
      <c r="B41" s="40"/>
      <c r="C41" s="37" t="s">
        <v>52</v>
      </c>
      <c r="D41" s="25"/>
      <c r="E41" s="31">
        <v>1</v>
      </c>
      <c r="F41" s="30" t="s">
        <v>43</v>
      </c>
      <c r="G41" s="26"/>
      <c r="H41" s="23">
        <v>0</v>
      </c>
      <c r="I41" s="1">
        <f t="shared" si="5"/>
        <v>0</v>
      </c>
      <c r="J41" s="23">
        <v>0</v>
      </c>
      <c r="K41" s="1">
        <f t="shared" si="6"/>
        <v>0</v>
      </c>
      <c r="L41" s="1">
        <f t="shared" si="7"/>
        <v>0</v>
      </c>
      <c r="M41" s="1">
        <f t="shared" si="8"/>
        <v>0</v>
      </c>
      <c r="N41" s="1">
        <f t="shared" si="9"/>
        <v>0</v>
      </c>
      <c r="O41" s="1">
        <f t="shared" si="10"/>
        <v>0</v>
      </c>
      <c r="P41" s="2">
        <f t="shared" si="11"/>
        <v>0</v>
      </c>
    </row>
    <row r="42" spans="1:16" s="20" customFormat="1" x14ac:dyDescent="0.3">
      <c r="A42" s="38">
        <v>22</v>
      </c>
      <c r="B42" s="40"/>
      <c r="C42" s="37" t="s">
        <v>53</v>
      </c>
      <c r="D42" s="25"/>
      <c r="E42" s="31">
        <v>1</v>
      </c>
      <c r="F42" s="30" t="s">
        <v>43</v>
      </c>
      <c r="G42" s="26"/>
      <c r="H42" s="23">
        <v>0</v>
      </c>
      <c r="I42" s="1">
        <f t="shared" si="5"/>
        <v>0</v>
      </c>
      <c r="J42" s="23">
        <v>0</v>
      </c>
      <c r="K42" s="1">
        <f t="shared" si="6"/>
        <v>0</v>
      </c>
      <c r="L42" s="1">
        <f t="shared" si="7"/>
        <v>0</v>
      </c>
      <c r="M42" s="1">
        <f t="shared" si="8"/>
        <v>0</v>
      </c>
      <c r="N42" s="1">
        <f t="shared" si="9"/>
        <v>0</v>
      </c>
      <c r="O42" s="1">
        <f t="shared" si="10"/>
        <v>0</v>
      </c>
      <c r="P42" s="2">
        <f t="shared" si="11"/>
        <v>0</v>
      </c>
    </row>
    <row r="43" spans="1:16" s="20" customFormat="1" x14ac:dyDescent="0.3">
      <c r="A43" s="38">
        <v>23</v>
      </c>
      <c r="B43" s="40"/>
      <c r="C43" s="37" t="s">
        <v>54</v>
      </c>
      <c r="D43" s="25"/>
      <c r="E43" s="31">
        <v>1</v>
      </c>
      <c r="F43" s="30" t="s">
        <v>43</v>
      </c>
      <c r="G43" s="26"/>
      <c r="H43" s="23">
        <v>0</v>
      </c>
      <c r="I43" s="1">
        <f t="shared" si="5"/>
        <v>0</v>
      </c>
      <c r="J43" s="23">
        <v>0</v>
      </c>
      <c r="K43" s="1">
        <f t="shared" si="6"/>
        <v>0</v>
      </c>
      <c r="L43" s="1">
        <f t="shared" si="7"/>
        <v>0</v>
      </c>
      <c r="M43" s="1">
        <f t="shared" si="8"/>
        <v>0</v>
      </c>
      <c r="N43" s="1">
        <f t="shared" si="9"/>
        <v>0</v>
      </c>
      <c r="O43" s="1">
        <f t="shared" si="10"/>
        <v>0</v>
      </c>
      <c r="P43" s="2">
        <f t="shared" si="11"/>
        <v>0</v>
      </c>
    </row>
    <row r="44" spans="1:16" s="20" customFormat="1" x14ac:dyDescent="0.3">
      <c r="A44" s="38">
        <v>24</v>
      </c>
      <c r="B44" s="40"/>
      <c r="C44" s="37" t="s">
        <v>55</v>
      </c>
      <c r="D44" s="25"/>
      <c r="E44" s="31">
        <v>1</v>
      </c>
      <c r="F44" s="30" t="s">
        <v>43</v>
      </c>
      <c r="G44" s="26"/>
      <c r="H44" s="23">
        <v>0</v>
      </c>
      <c r="I44" s="1">
        <f t="shared" si="5"/>
        <v>0</v>
      </c>
      <c r="J44" s="23">
        <v>0</v>
      </c>
      <c r="K44" s="1">
        <f t="shared" si="6"/>
        <v>0</v>
      </c>
      <c r="L44" s="1">
        <f t="shared" si="7"/>
        <v>0</v>
      </c>
      <c r="M44" s="1">
        <f t="shared" si="8"/>
        <v>0</v>
      </c>
      <c r="N44" s="1">
        <f t="shared" si="9"/>
        <v>0</v>
      </c>
      <c r="O44" s="1">
        <f t="shared" si="10"/>
        <v>0</v>
      </c>
      <c r="P44" s="2">
        <f t="shared" si="11"/>
        <v>0</v>
      </c>
    </row>
    <row r="45" spans="1:16" s="20" customFormat="1" x14ac:dyDescent="0.3">
      <c r="A45" s="38">
        <v>25</v>
      </c>
      <c r="B45" s="40"/>
      <c r="C45" s="37" t="s">
        <v>56</v>
      </c>
      <c r="D45" s="25"/>
      <c r="E45" s="31">
        <v>1</v>
      </c>
      <c r="F45" s="30" t="s">
        <v>43</v>
      </c>
      <c r="G45" s="26"/>
      <c r="H45" s="23">
        <v>0</v>
      </c>
      <c r="I45" s="1">
        <f t="shared" si="5"/>
        <v>0</v>
      </c>
      <c r="J45" s="23">
        <v>0</v>
      </c>
      <c r="K45" s="1">
        <f t="shared" si="6"/>
        <v>0</v>
      </c>
      <c r="L45" s="1">
        <f t="shared" si="7"/>
        <v>0</v>
      </c>
      <c r="M45" s="1">
        <f t="shared" si="8"/>
        <v>0</v>
      </c>
      <c r="N45" s="1">
        <f t="shared" si="9"/>
        <v>0</v>
      </c>
      <c r="O45" s="1">
        <f t="shared" si="10"/>
        <v>0</v>
      </c>
      <c r="P45" s="2">
        <f t="shared" si="11"/>
        <v>0</v>
      </c>
    </row>
    <row r="46" spans="1:16" s="20" customFormat="1" x14ac:dyDescent="0.3">
      <c r="A46" s="38">
        <v>26</v>
      </c>
      <c r="B46" s="40"/>
      <c r="C46" s="37" t="s">
        <v>57</v>
      </c>
      <c r="D46" s="25"/>
      <c r="E46" s="31">
        <v>1</v>
      </c>
      <c r="F46" s="30" t="s">
        <v>43</v>
      </c>
      <c r="G46" s="26"/>
      <c r="H46" s="23">
        <v>0</v>
      </c>
      <c r="I46" s="1">
        <f t="shared" si="5"/>
        <v>0</v>
      </c>
      <c r="J46" s="23">
        <v>0</v>
      </c>
      <c r="K46" s="1">
        <f t="shared" si="6"/>
        <v>0</v>
      </c>
      <c r="L46" s="1">
        <f t="shared" si="7"/>
        <v>0</v>
      </c>
      <c r="M46" s="1">
        <f t="shared" si="8"/>
        <v>0</v>
      </c>
      <c r="N46" s="1">
        <f t="shared" si="9"/>
        <v>0</v>
      </c>
      <c r="O46" s="1">
        <f t="shared" si="10"/>
        <v>0</v>
      </c>
      <c r="P46" s="2">
        <f t="shared" si="11"/>
        <v>0</v>
      </c>
    </row>
    <row r="47" spans="1:16" s="20" customFormat="1" x14ac:dyDescent="0.3">
      <c r="A47" s="38">
        <v>27</v>
      </c>
      <c r="B47" s="40"/>
      <c r="C47" s="37" t="s">
        <v>58</v>
      </c>
      <c r="D47" s="25"/>
      <c r="E47" s="31">
        <v>1</v>
      </c>
      <c r="F47" s="30" t="s">
        <v>43</v>
      </c>
      <c r="G47" s="26"/>
      <c r="H47" s="23">
        <v>0</v>
      </c>
      <c r="I47" s="1">
        <f t="shared" si="5"/>
        <v>0</v>
      </c>
      <c r="J47" s="23">
        <v>0</v>
      </c>
      <c r="K47" s="1">
        <f t="shared" si="6"/>
        <v>0</v>
      </c>
      <c r="L47" s="1">
        <f t="shared" si="7"/>
        <v>0</v>
      </c>
      <c r="M47" s="1">
        <f t="shared" si="8"/>
        <v>0</v>
      </c>
      <c r="N47" s="1">
        <f t="shared" si="9"/>
        <v>0</v>
      </c>
      <c r="O47" s="1">
        <f t="shared" si="10"/>
        <v>0</v>
      </c>
      <c r="P47" s="2">
        <f t="shared" si="11"/>
        <v>0</v>
      </c>
    </row>
    <row r="48" spans="1:16" s="20" customFormat="1" x14ac:dyDescent="0.3">
      <c r="A48" s="38">
        <v>28</v>
      </c>
      <c r="B48" s="40"/>
      <c r="C48" s="37" t="s">
        <v>59</v>
      </c>
      <c r="D48" s="25"/>
      <c r="E48" s="31">
        <v>1</v>
      </c>
      <c r="F48" s="30" t="s">
        <v>43</v>
      </c>
      <c r="G48" s="26"/>
      <c r="H48" s="23">
        <v>0</v>
      </c>
      <c r="I48" s="1">
        <f t="shared" si="5"/>
        <v>0</v>
      </c>
      <c r="J48" s="23">
        <v>0</v>
      </c>
      <c r="K48" s="1">
        <f t="shared" si="6"/>
        <v>0</v>
      </c>
      <c r="L48" s="1">
        <f t="shared" si="7"/>
        <v>0</v>
      </c>
      <c r="M48" s="1">
        <f t="shared" si="8"/>
        <v>0</v>
      </c>
      <c r="N48" s="1">
        <f t="shared" si="9"/>
        <v>0</v>
      </c>
      <c r="O48" s="1">
        <f t="shared" si="10"/>
        <v>0</v>
      </c>
      <c r="P48" s="2">
        <f t="shared" si="11"/>
        <v>0</v>
      </c>
    </row>
    <row r="49" spans="1:16" s="20" customFormat="1" x14ac:dyDescent="0.3">
      <c r="A49" s="38">
        <v>29</v>
      </c>
      <c r="B49" s="40"/>
      <c r="C49" s="37" t="s">
        <v>60</v>
      </c>
      <c r="D49" s="25"/>
      <c r="E49" s="31">
        <v>1</v>
      </c>
      <c r="F49" s="30" t="s">
        <v>43</v>
      </c>
      <c r="G49" s="26"/>
      <c r="H49" s="23">
        <v>0</v>
      </c>
      <c r="I49" s="1">
        <f t="shared" si="5"/>
        <v>0</v>
      </c>
      <c r="J49" s="23">
        <v>0</v>
      </c>
      <c r="K49" s="1">
        <f t="shared" si="6"/>
        <v>0</v>
      </c>
      <c r="L49" s="1">
        <f t="shared" si="7"/>
        <v>0</v>
      </c>
      <c r="M49" s="1">
        <f t="shared" si="8"/>
        <v>0</v>
      </c>
      <c r="N49" s="1">
        <f t="shared" si="9"/>
        <v>0</v>
      </c>
      <c r="O49" s="1">
        <f t="shared" si="10"/>
        <v>0</v>
      </c>
      <c r="P49" s="2">
        <f t="shared" si="11"/>
        <v>0</v>
      </c>
    </row>
    <row r="50" spans="1:16" s="20" customFormat="1" x14ac:dyDescent="0.3">
      <c r="A50" s="38">
        <v>30</v>
      </c>
      <c r="B50" s="40"/>
      <c r="C50" s="37" t="s">
        <v>61</v>
      </c>
      <c r="D50" s="25"/>
      <c r="E50" s="31">
        <v>1</v>
      </c>
      <c r="F50" s="30" t="s">
        <v>43</v>
      </c>
      <c r="G50" s="26"/>
      <c r="H50" s="23">
        <v>0</v>
      </c>
      <c r="I50" s="1">
        <f t="shared" si="5"/>
        <v>0</v>
      </c>
      <c r="J50" s="23">
        <v>0</v>
      </c>
      <c r="K50" s="1">
        <f t="shared" si="6"/>
        <v>0</v>
      </c>
      <c r="L50" s="1">
        <f t="shared" si="7"/>
        <v>0</v>
      </c>
      <c r="M50" s="1">
        <f t="shared" si="8"/>
        <v>0</v>
      </c>
      <c r="N50" s="1">
        <f t="shared" si="9"/>
        <v>0</v>
      </c>
      <c r="O50" s="1">
        <f t="shared" si="10"/>
        <v>0</v>
      </c>
      <c r="P50" s="2">
        <f t="shared" si="11"/>
        <v>0</v>
      </c>
    </row>
    <row r="51" spans="1:16" s="20" customFormat="1" ht="42" customHeight="1" thickBot="1" x14ac:dyDescent="0.3">
      <c r="A51" s="19"/>
      <c r="B51" s="93" t="s">
        <v>64</v>
      </c>
      <c r="C51" s="91"/>
      <c r="D51" s="91"/>
      <c r="E51" s="91"/>
      <c r="F51" s="91"/>
      <c r="G51" s="91"/>
      <c r="H51" s="91"/>
      <c r="I51" s="91"/>
      <c r="J51" s="91"/>
      <c r="K51" s="91"/>
      <c r="L51" s="91"/>
      <c r="M51" s="92"/>
      <c r="N51" s="87" t="s">
        <v>35</v>
      </c>
      <c r="O51" s="87"/>
      <c r="P51" s="24">
        <f>SUMIF(H:H,0%,M:M)</f>
        <v>0</v>
      </c>
    </row>
    <row r="52" spans="1:16" s="20" customFormat="1" ht="39" customHeight="1" thickBot="1" x14ac:dyDescent="0.3">
      <c r="A52" s="76" t="s">
        <v>24</v>
      </c>
      <c r="B52" s="77"/>
      <c r="C52" s="77"/>
      <c r="D52" s="77"/>
      <c r="E52" s="77"/>
      <c r="F52" s="77"/>
      <c r="G52" s="77"/>
      <c r="H52" s="77"/>
      <c r="I52" s="77"/>
      <c r="J52" s="77"/>
      <c r="K52" s="77"/>
      <c r="L52" s="77"/>
      <c r="M52" s="77"/>
      <c r="N52" s="88" t="s">
        <v>10</v>
      </c>
      <c r="O52" s="88"/>
      <c r="P52" s="4">
        <f>SUMIF(H:H,5%,M:M)</f>
        <v>0</v>
      </c>
    </row>
    <row r="53" spans="1:16" s="20" customFormat="1" ht="30" customHeight="1" x14ac:dyDescent="0.25">
      <c r="A53" s="72" t="s">
        <v>42</v>
      </c>
      <c r="B53" s="72"/>
      <c r="C53" s="73"/>
      <c r="D53" s="73"/>
      <c r="E53" s="73"/>
      <c r="F53" s="73"/>
      <c r="G53" s="73"/>
      <c r="H53" s="73"/>
      <c r="I53" s="73"/>
      <c r="J53" s="73"/>
      <c r="K53" s="73"/>
      <c r="L53" s="73"/>
      <c r="M53" s="74"/>
      <c r="N53" s="88" t="s">
        <v>11</v>
      </c>
      <c r="O53" s="88"/>
      <c r="P53" s="4">
        <f>SUMIF(H:H,19%,M:M)</f>
        <v>0</v>
      </c>
    </row>
    <row r="54" spans="1:16" s="20" customFormat="1" ht="30" customHeight="1" x14ac:dyDescent="0.25">
      <c r="A54" s="75"/>
      <c r="B54" s="75"/>
      <c r="C54" s="75"/>
      <c r="D54" s="75"/>
      <c r="E54" s="75"/>
      <c r="F54" s="75"/>
      <c r="G54" s="75"/>
      <c r="H54" s="75"/>
      <c r="I54" s="75"/>
      <c r="J54" s="75"/>
      <c r="K54" s="75"/>
      <c r="L54" s="75"/>
      <c r="M54" s="75"/>
      <c r="N54" s="52" t="s">
        <v>7</v>
      </c>
      <c r="O54" s="53"/>
      <c r="P54" s="5">
        <f>SUM(P51:P53)</f>
        <v>0</v>
      </c>
    </row>
    <row r="55" spans="1:16" s="20" customFormat="1" ht="30" customHeight="1" x14ac:dyDescent="0.25">
      <c r="A55" s="75"/>
      <c r="B55" s="75"/>
      <c r="C55" s="75"/>
      <c r="D55" s="75"/>
      <c r="E55" s="75"/>
      <c r="F55" s="75"/>
      <c r="G55" s="75"/>
      <c r="H55" s="75"/>
      <c r="I55" s="75"/>
      <c r="J55" s="75"/>
      <c r="K55" s="75"/>
      <c r="L55" s="75"/>
      <c r="M55" s="75"/>
      <c r="N55" s="89" t="s">
        <v>12</v>
      </c>
      <c r="O55" s="90"/>
      <c r="P55" s="6">
        <f>ROUND(P52*5%,0)</f>
        <v>0</v>
      </c>
    </row>
    <row r="56" spans="1:16" s="20" customFormat="1" ht="30" customHeight="1" x14ac:dyDescent="0.25">
      <c r="A56" s="75"/>
      <c r="B56" s="75"/>
      <c r="C56" s="75"/>
      <c r="D56" s="75"/>
      <c r="E56" s="75"/>
      <c r="F56" s="75"/>
      <c r="G56" s="75"/>
      <c r="H56" s="75"/>
      <c r="I56" s="75"/>
      <c r="J56" s="75"/>
      <c r="K56" s="75"/>
      <c r="L56" s="75"/>
      <c r="M56" s="75"/>
      <c r="N56" s="89" t="s">
        <v>13</v>
      </c>
      <c r="O56" s="90"/>
      <c r="P56" s="4">
        <f>ROUND(P53*19%,0)</f>
        <v>0</v>
      </c>
    </row>
    <row r="57" spans="1:16" s="20" customFormat="1" ht="30" customHeight="1" x14ac:dyDescent="0.25">
      <c r="A57" s="75"/>
      <c r="B57" s="75"/>
      <c r="C57" s="75"/>
      <c r="D57" s="75"/>
      <c r="E57" s="75"/>
      <c r="F57" s="75"/>
      <c r="G57" s="75"/>
      <c r="H57" s="75"/>
      <c r="I57" s="75"/>
      <c r="J57" s="75"/>
      <c r="K57" s="75"/>
      <c r="L57" s="75"/>
      <c r="M57" s="75"/>
      <c r="N57" s="52" t="s">
        <v>14</v>
      </c>
      <c r="O57" s="53"/>
      <c r="P57" s="5">
        <f>SUM(P55:P56)</f>
        <v>0</v>
      </c>
    </row>
    <row r="58" spans="1:16" s="20" customFormat="1" ht="30" customHeight="1" x14ac:dyDescent="0.25">
      <c r="A58" s="75"/>
      <c r="B58" s="75"/>
      <c r="C58" s="75"/>
      <c r="D58" s="75"/>
      <c r="E58" s="75"/>
      <c r="F58" s="75"/>
      <c r="G58" s="75"/>
      <c r="H58" s="75"/>
      <c r="I58" s="75"/>
      <c r="J58" s="75"/>
      <c r="K58" s="75"/>
      <c r="L58" s="75"/>
      <c r="M58" s="75"/>
      <c r="N58" s="56" t="s">
        <v>33</v>
      </c>
      <c r="O58" s="57"/>
      <c r="P58" s="4">
        <f>SUMIF(J:J,8%,O:O)</f>
        <v>0</v>
      </c>
    </row>
    <row r="59" spans="1:16" s="20" customFormat="1" ht="37.5" customHeight="1" x14ac:dyDescent="0.25">
      <c r="A59" s="75"/>
      <c r="B59" s="75"/>
      <c r="C59" s="75"/>
      <c r="D59" s="75"/>
      <c r="E59" s="75"/>
      <c r="F59" s="75"/>
      <c r="G59" s="75"/>
      <c r="H59" s="75"/>
      <c r="I59" s="75"/>
      <c r="J59" s="75"/>
      <c r="K59" s="75"/>
      <c r="L59" s="75"/>
      <c r="M59" s="75"/>
      <c r="N59" s="54" t="s">
        <v>32</v>
      </c>
      <c r="O59" s="55"/>
      <c r="P59" s="5">
        <f>SUM(P58)</f>
        <v>0</v>
      </c>
    </row>
    <row r="60" spans="1:16" s="20" customFormat="1" ht="44.25" customHeight="1" x14ac:dyDescent="0.25">
      <c r="A60" s="75"/>
      <c r="B60" s="75"/>
      <c r="C60" s="75"/>
      <c r="D60" s="75"/>
      <c r="E60" s="75"/>
      <c r="F60" s="75"/>
      <c r="G60" s="75"/>
      <c r="H60" s="75"/>
      <c r="I60" s="75"/>
      <c r="J60" s="75"/>
      <c r="K60" s="75"/>
      <c r="L60" s="75"/>
      <c r="M60" s="75"/>
      <c r="N60" s="54" t="s">
        <v>15</v>
      </c>
      <c r="O60" s="55"/>
      <c r="P60" s="5">
        <f>+P54+P57+P59</f>
        <v>0</v>
      </c>
    </row>
    <row r="64" spans="1:16" x14ac:dyDescent="0.3">
      <c r="C64" s="85"/>
      <c r="D64" s="85"/>
    </row>
    <row r="65" spans="1:4" ht="15" thickBot="1" x14ac:dyDescent="0.35">
      <c r="C65" s="86"/>
      <c r="D65" s="86"/>
    </row>
    <row r="66" spans="1:4" x14ac:dyDescent="0.3">
      <c r="C66" s="79" t="s">
        <v>20</v>
      </c>
      <c r="D66" s="79"/>
    </row>
    <row r="68" spans="1:4" x14ac:dyDescent="0.3">
      <c r="A68" s="21" t="s">
        <v>44</v>
      </c>
      <c r="B68" s="21"/>
    </row>
  </sheetData>
  <sheetProtection selectLockedCells="1"/>
  <mergeCells count="47">
    <mergeCell ref="C66:D66"/>
    <mergeCell ref="E14:H14"/>
    <mergeCell ref="E16:H16"/>
    <mergeCell ref="G10:H10"/>
    <mergeCell ref="M10:O10"/>
    <mergeCell ref="C64:D65"/>
    <mergeCell ref="N51:O51"/>
    <mergeCell ref="N52:O52"/>
    <mergeCell ref="N53:O53"/>
    <mergeCell ref="N54:O54"/>
    <mergeCell ref="N55:O55"/>
    <mergeCell ref="N56:O56"/>
    <mergeCell ref="B51:M51"/>
    <mergeCell ref="A2:A5"/>
    <mergeCell ref="E12:H12"/>
    <mergeCell ref="A12:C16"/>
    <mergeCell ref="C2:N2"/>
    <mergeCell ref="C3:N3"/>
    <mergeCell ref="C4:N5"/>
    <mergeCell ref="A10:C10"/>
    <mergeCell ref="N60:O60"/>
    <mergeCell ref="N58:O58"/>
    <mergeCell ref="N59:O59"/>
    <mergeCell ref="O2:P2"/>
    <mergeCell ref="O3:P3"/>
    <mergeCell ref="O4:P4"/>
    <mergeCell ref="O5:P5"/>
    <mergeCell ref="A19:A20"/>
    <mergeCell ref="D19:D20"/>
    <mergeCell ref="E19:E20"/>
    <mergeCell ref="F19:F20"/>
    <mergeCell ref="N57:O57"/>
    <mergeCell ref="A53:M60"/>
    <mergeCell ref="A52:M52"/>
    <mergeCell ref="O19:O20"/>
    <mergeCell ref="P19:P20"/>
    <mergeCell ref="G19:G20"/>
    <mergeCell ref="H19:H20"/>
    <mergeCell ref="I19:I20"/>
    <mergeCell ref="J19:J20"/>
    <mergeCell ref="K19:K20"/>
    <mergeCell ref="B21:B35"/>
    <mergeCell ref="B36:B50"/>
    <mergeCell ref="L19:L20"/>
    <mergeCell ref="M19:M20"/>
    <mergeCell ref="N19:N20"/>
    <mergeCell ref="B19:C19"/>
  </mergeCells>
  <dataValidations count="1">
    <dataValidation type="whole" allowBlank="1" showInputMessage="1" showErrorMessage="1" sqref="G21:G50">
      <formula1>0</formula1>
      <formula2>1000000000000000</formula2>
    </dataValidation>
  </dataValidations>
  <pageMargins left="0.7" right="0.7" top="0.75" bottom="0.75" header="0.3" footer="0.3"/>
  <pageSetup paperSize="5" scale="51" orientation="landscape" r:id="rId1"/>
  <colBreaks count="1" manualBreakCount="1">
    <brk id="16"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H21:H50</xm:sqref>
        </x14:dataValidation>
        <x14:dataValidation type="list" allowBlank="1" showInputMessage="1" showErrorMessage="1">
          <x14:formula1>
            <xm:f>Hoja2!$F$7:$F$8</xm:f>
          </x14:formula1>
          <xm:sqref>J21:J50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2">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elements/1.1/"/>
    <ds:schemaRef ds:uri="http://schemas.microsoft.com/office/2006/documentManagement/types"/>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2023-03-22T00:06:51Z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