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OneDrive - UNIVERSIDAD DE CUNDINAMARCA\Documentos\DIRECTA\F-CD-055 NITROGENO\"/>
    </mc:Choice>
  </mc:AlternateContent>
  <bookViews>
    <workbookView xWindow="-120" yWindow="-120" windowWidth="20730" windowHeight="1104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J20" i="1"/>
  <c r="H20" i="1"/>
  <c r="K20" i="1" l="1"/>
  <c r="M20" i="1"/>
  <c r="N20" i="1"/>
  <c r="O28" i="1"/>
  <c r="O29" i="1" s="1"/>
  <c r="O20" i="1" l="1"/>
  <c r="O22" i="1"/>
  <c r="O25" i="1" s="1"/>
  <c r="O21"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<sst xmlns="http://schemas.openxmlformats.org/spreadsheetml/2006/main" count="47" uniqueCount="46">
  <si>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</si>
  <si>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</si>
  <si>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</si>
  <si>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</si>
  <si>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</si>
  <si>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</si>
  <si>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</si>
  <si>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</si>
  <si>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</si>
  <si>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</si>
  <si>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</si>
  <si>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</si>
  <si>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</si>
  <si>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</si>
  <si>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</si>
  <si>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</si>
  <si>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</si>
  <si>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</si>
  <si>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</si>
  <si>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</si>
  <si>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</si>
  <si>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</si>
  <si>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</si>
  <si>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</si>
  <si>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</si>
  <si>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</si>
  <si>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</si>
  <si>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</si>
  <si>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</si>
  <si>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</si>
  <si>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</si>
  <si>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</si>
  <si>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</si>
  <si>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</si>
  <si>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</si>
  <si>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</si>
  <si>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</si>
  <si>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</si>
  <si>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</si>
  <si>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</si>
  <si>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</si>
  <si>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</si>
  <si>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</si>
  <si>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</si>
  <si>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</si>
  <si>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Nitrógeno líquido presentación por litro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</si>
</sst>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1" xfId="0" applyFont="1" applyBorder="1" applyAlignment="1">
      <alignment horizontal="center" vertical="center" wrapText="1"/>
    </xf>
    <xf numFmtId="0" fontId="1" fillId="0" borderId="28" xfId="0" applyFont="1" applyBorder="1" applyAlignment="1">
      <alignment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85" zoomScaleNormal="85" zoomScaleSheetLayoutView="70" zoomScalePageLayoutView="55" workbookViewId="0">
      <selection activeCell="F10" sqref="F10:G10"/>
    </sheetView>
  </sheetViews>
  <sheetFormatPr baseColWidth="10" defaultColWidth="11.42578125" defaultRowHeight="15" x14ac:dyDescent="0.25"/>
  <cols>
    <col min="1" max="1" width="13.28515625" style="8" customWidth="1"/>
    <col min="2" max="2" width="68.42578125" style="8" customWidth="1"/>
    <col min="3" max="3" width="21" style="8" customWidth="1"/>
    <col min="4" max="4" width="16.140625" style="8" customWidth="1"/>
    <col min="5" max="5" width="17" style="8" customWidth="1"/>
    <col min="6" max="6" width="17.855468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11" t="s">
        <v>39</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26</v>
      </c>
      <c r="B12" s="47"/>
      <c r="C12" s="19"/>
      <c r="D12" s="43" t="s">
        <v>17</v>
      </c>
      <c r="E12" s="44"/>
      <c r="F12" s="44"/>
      <c r="G12" s="45"/>
      <c r="H12" s="7"/>
      <c r="I12" s="27"/>
      <c r="J12" s="27"/>
      <c r="K12" s="17"/>
    </row>
    <row r="13" spans="1:15" ht="15.75" thickBot="1" x14ac:dyDescent="0.3">
      <c r="A13" s="48"/>
      <c r="B13" s="49"/>
      <c r="C13" s="19"/>
      <c r="D13" s="18"/>
      <c r="E13" s="16"/>
      <c r="F13" s="16"/>
      <c r="G13" s="16"/>
      <c r="K13" s="17"/>
    </row>
    <row r="14" spans="1:15" ht="30" customHeight="1" thickBot="1" x14ac:dyDescent="0.3">
      <c r="A14" s="48"/>
      <c r="B14" s="49"/>
      <c r="C14" s="19"/>
      <c r="D14" s="43" t="s">
        <v>18</v>
      </c>
      <c r="E14" s="44"/>
      <c r="F14" s="44"/>
      <c r="G14" s="45"/>
      <c r="H14" s="7"/>
      <c r="I14" s="27"/>
      <c r="J14" s="27"/>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27"/>
      <c r="J16" s="27"/>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x14ac:dyDescent="0.25">
      <c r="A20" s="30">
        <v>1</v>
      </c>
      <c r="B20" s="34" t="s">
        <v>45</v>
      </c>
      <c r="C20" s="31"/>
      <c r="D20" s="33">
        <v>1</v>
      </c>
      <c r="E20" s="33" t="s">
        <v>44</v>
      </c>
      <c r="F20" s="32"/>
      <c r="G20" s="26">
        <v>0</v>
      </c>
      <c r="H20" s="1">
        <f t="shared" ref="H20" si="0">+ROUND(F20*G20,0)</f>
        <v>0</v>
      </c>
      <c r="I20" s="26">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3" customFormat="1" ht="42" customHeight="1" thickBot="1" x14ac:dyDescent="0.25">
      <c r="A21" s="19"/>
      <c r="B21" s="68"/>
      <c r="C21" s="68"/>
      <c r="D21" s="68"/>
      <c r="E21" s="68"/>
      <c r="F21" s="68"/>
      <c r="G21" s="68"/>
      <c r="H21" s="68"/>
      <c r="I21" s="68"/>
      <c r="J21" s="68"/>
      <c r="K21" s="68"/>
      <c r="L21" s="68"/>
      <c r="M21" s="69" t="s">
        <v>35</v>
      </c>
      <c r="N21" s="69"/>
      <c r="O21" s="29">
        <f>SUMIF(G:G,0%,L:L)</f>
        <v>0</v>
      </c>
    </row>
    <row r="22" spans="1:15" s="23" customFormat="1" ht="39" customHeight="1" thickBot="1" x14ac:dyDescent="0.25">
      <c r="A22" s="57" t="s">
        <v>24</v>
      </c>
      <c r="B22" s="58"/>
      <c r="C22" s="58"/>
      <c r="D22" s="58"/>
      <c r="E22" s="58"/>
      <c r="F22" s="58"/>
      <c r="G22" s="58"/>
      <c r="H22" s="58"/>
      <c r="I22" s="58"/>
      <c r="J22" s="58"/>
      <c r="K22" s="58"/>
      <c r="L22" s="58"/>
      <c r="M22" s="70" t="s">
        <v>10</v>
      </c>
      <c r="N22" s="70"/>
      <c r="O22" s="4">
        <f>SUMIF(G:G,5%,L:L)</f>
        <v>0</v>
      </c>
    </row>
    <row r="23" spans="1:15" s="23" customFormat="1" ht="30" customHeight="1" x14ac:dyDescent="0.2">
      <c r="A23" s="53" t="s">
        <v>42</v>
      </c>
      <c r="B23" s="54"/>
      <c r="C23" s="54"/>
      <c r="D23" s="54"/>
      <c r="E23" s="54"/>
      <c r="F23" s="54"/>
      <c r="G23" s="54"/>
      <c r="H23" s="54"/>
      <c r="I23" s="54"/>
      <c r="J23" s="54"/>
      <c r="K23" s="54"/>
      <c r="L23" s="55"/>
      <c r="M23" s="70" t="s">
        <v>11</v>
      </c>
      <c r="N23" s="70"/>
      <c r="O23" s="4">
        <f>SUMIF(G:G,19%,L:L)</f>
        <v>0</v>
      </c>
    </row>
    <row r="24" spans="1:15" s="23" customFormat="1" ht="30" customHeight="1" x14ac:dyDescent="0.2">
      <c r="A24" s="56"/>
      <c r="B24" s="56"/>
      <c r="C24" s="56"/>
      <c r="D24" s="56"/>
      <c r="E24" s="56"/>
      <c r="F24" s="56"/>
      <c r="G24" s="56"/>
      <c r="H24" s="56"/>
      <c r="I24" s="56"/>
      <c r="J24" s="56"/>
      <c r="K24" s="56"/>
      <c r="L24" s="56"/>
      <c r="M24" s="35" t="s">
        <v>7</v>
      </c>
      <c r="N24" s="36"/>
      <c r="O24" s="5">
        <f>SUM(O21:O23)</f>
        <v>0</v>
      </c>
    </row>
    <row r="25" spans="1:15" s="23" customFormat="1" ht="30" customHeight="1" x14ac:dyDescent="0.2">
      <c r="A25" s="56"/>
      <c r="B25" s="56"/>
      <c r="C25" s="56"/>
      <c r="D25" s="56"/>
      <c r="E25" s="56"/>
      <c r="F25" s="56"/>
      <c r="G25" s="56"/>
      <c r="H25" s="56"/>
      <c r="I25" s="56"/>
      <c r="J25" s="56"/>
      <c r="K25" s="56"/>
      <c r="L25" s="56"/>
      <c r="M25" s="71" t="s">
        <v>12</v>
      </c>
      <c r="N25" s="72"/>
      <c r="O25" s="6">
        <f>ROUND(O22*5%,0)</f>
        <v>0</v>
      </c>
    </row>
    <row r="26" spans="1:15" s="23" customFormat="1" ht="30" customHeight="1" x14ac:dyDescent="0.2">
      <c r="A26" s="56"/>
      <c r="B26" s="56"/>
      <c r="C26" s="56"/>
      <c r="D26" s="56"/>
      <c r="E26" s="56"/>
      <c r="F26" s="56"/>
      <c r="G26" s="56"/>
      <c r="H26" s="56"/>
      <c r="I26" s="56"/>
      <c r="J26" s="56"/>
      <c r="K26" s="56"/>
      <c r="L26" s="56"/>
      <c r="M26" s="71" t="s">
        <v>13</v>
      </c>
      <c r="N26" s="72"/>
      <c r="O26" s="4">
        <f>ROUND(O23*19%,0)</f>
        <v>0</v>
      </c>
    </row>
    <row r="27" spans="1:15" s="23" customFormat="1" ht="30" customHeight="1" x14ac:dyDescent="0.2">
      <c r="A27" s="56"/>
      <c r="B27" s="56"/>
      <c r="C27" s="56"/>
      <c r="D27" s="56"/>
      <c r="E27" s="56"/>
      <c r="F27" s="56"/>
      <c r="G27" s="56"/>
      <c r="H27" s="56"/>
      <c r="I27" s="56"/>
      <c r="J27" s="56"/>
      <c r="K27" s="56"/>
      <c r="L27" s="56"/>
      <c r="M27" s="35" t="s">
        <v>14</v>
      </c>
      <c r="N27" s="36"/>
      <c r="O27" s="5">
        <f>SUM(O25:O26)</f>
        <v>0</v>
      </c>
    </row>
    <row r="28" spans="1:15" s="23" customFormat="1" ht="30" customHeight="1" x14ac:dyDescent="0.2">
      <c r="A28" s="56"/>
      <c r="B28" s="56"/>
      <c r="C28" s="56"/>
      <c r="D28" s="56"/>
      <c r="E28" s="56"/>
      <c r="F28" s="56"/>
      <c r="G28" s="56"/>
      <c r="H28" s="56"/>
      <c r="I28" s="56"/>
      <c r="J28" s="56"/>
      <c r="K28" s="56"/>
      <c r="L28" s="56"/>
      <c r="M28" s="39" t="s">
        <v>33</v>
      </c>
      <c r="N28" s="40"/>
      <c r="O28" s="4">
        <f>SUMIF(I:I,8%,N:N)</f>
        <v>0</v>
      </c>
    </row>
    <row r="29" spans="1:15" s="23" customFormat="1" ht="37.5" customHeight="1" x14ac:dyDescent="0.2">
      <c r="A29" s="56"/>
      <c r="B29" s="56"/>
      <c r="C29" s="56"/>
      <c r="D29" s="56"/>
      <c r="E29" s="56"/>
      <c r="F29" s="56"/>
      <c r="G29" s="56"/>
      <c r="H29" s="56"/>
      <c r="I29" s="56"/>
      <c r="J29" s="56"/>
      <c r="K29" s="56"/>
      <c r="L29" s="56"/>
      <c r="M29" s="37" t="s">
        <v>32</v>
      </c>
      <c r="N29" s="38"/>
      <c r="O29" s="5">
        <f>SUM(O28)</f>
        <v>0</v>
      </c>
    </row>
    <row r="30" spans="1:15" s="23" customFormat="1" ht="44.25" customHeight="1" x14ac:dyDescent="0.2">
      <c r="A30" s="56"/>
      <c r="B30" s="56"/>
      <c r="C30" s="56"/>
      <c r="D30" s="56"/>
      <c r="E30" s="56"/>
      <c r="F30" s="56"/>
      <c r="G30" s="56"/>
      <c r="H30" s="56"/>
      <c r="I30" s="56"/>
      <c r="J30" s="56"/>
      <c r="K30" s="56"/>
      <c r="L30" s="56"/>
      <c r="M30" s="37" t="s">
        <v>15</v>
      </c>
      <c r="N30" s="38"/>
      <c r="O30" s="5">
        <f>+O24+O27+O29</f>
        <v>0</v>
      </c>
    </row>
    <row r="33" spans="1:3" x14ac:dyDescent="0.25">
      <c r="B33" s="28"/>
      <c r="C33" s="28"/>
    </row>
    <row r="34" spans="1:3" x14ac:dyDescent="0.25">
      <c r="B34" s="66"/>
      <c r="C34" s="66"/>
    </row>
    <row r="35" spans="1:3" ht="15.75" thickBot="1" x14ac:dyDescent="0.3">
      <c r="B35" s="67"/>
      <c r="C35" s="67"/>
    </row>
    <row r="36" spans="1:3" x14ac:dyDescent="0.25">
      <c r="B36" s="60" t="s">
        <v>20</v>
      </c>
      <c r="C36" s="60"/>
    </row>
    <row r="38" spans="1:3" x14ac:dyDescent="0.25">
      <c r="A38" s="24" t="s">
        <v>43</v>
      </c>
    </row>
  </sheetData>
  <sheetProtection algorithmName="SHA-512" hashValue="eqOB3Ju8QNrpkzbrNCnvAeyehSKWPMRAm3EpDQLzz1jHxq0oTVB3IWe6Yy/NN+GRomjdolbxWv+WsGAba/IVDw==" saltValue="gEsxM1bzfu8dF3nHW4lvoA=="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632c1e4e-69c6-4d1f-81a1-009441d464e5"/>
    <ds:schemaRef ds:uri="http://purl.org/dc/elements/1.1/"/>
    <ds:schemaRef ds:uri="http://www.w3.org/XML/1998/namespace"/>
    <ds:schemaRef ds:uri="http://schemas.microsoft.com/office/2006/documentManagement/types"/>
    <ds:schemaRef ds:uri="39f7a895-868e-4739-ab10-589c64175fbd"/>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2023-03-24T21:46:29Z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