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defaultThemeVersion="166925"/>
  <mc:AlternateContent xmlns:mc="http://schemas.openxmlformats.org/markup-compatibility/2006">
    <mc:Choice Requires="x15">
      <x15ac:absPath xmlns:x15ac="http://schemas.microsoft.com/office/spreadsheetml/2010/11/ac" url="https://mailunicundiedu-my.sharepoint.com/personal/gastridmolina_ucundinamarca_edu_co/Documents/Documentos/PROCESOS/F-CD-020-2023/7. PUBLICAR/"/>
    </mc:Choice>
  </mc:AlternateContent>
  <xr:revisionPtr revIDLastSave="0" documentId="14_{CA242FC8-002C-47FD-AC9A-913D62E78251}" xr6:coauthVersionLast="36" xr6:coauthVersionMax="36" xr10:uidLastSave="{00000000-0000-0000-0000-000000000000}"/>
  <bookViews>
    <workbookView xWindow="0" yWindow="0" windowWidth="21600" windowHeight="8925" xr2:uid="{00000000-000D-0000-FFFF-FFFF00000000}"/>
  </bookViews>
  <sheets>
    <sheet name="JUSTIFICACION DE PRECIOS" sheetId="2" r:id="rId1"/>
    <sheet name="Hoja1" sheetId="3" state="hidden" r:id="rId2"/>
  </sheets>
  <definedNames>
    <definedName name="_xlnm.Print_Area" localSheetId="0">'JUSTIFICACION DE PRECIOS'!$A$1:$N$88</definedName>
  </definedNames>
  <calcPr calcId="191028"/>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4" i="2" l="1"/>
  <c r="G15" i="2" l="1"/>
  <c r="G78" i="2"/>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<sst xmlns="http://schemas.openxmlformats.org/spreadsheetml/2006/main" count="54" uniqueCount="48">
  <si>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</si>
  <si>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</si>
  <si>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</si>
  <si>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VERSIÓN: 2</t>
  </si>
  <si>
    <t>JUSTIFICACION ANÁLISIS DE PRECIOS ARTIFICIALMENTE BAJOS</t>
  </si>
  <si>
    <t>VIGENCIA: 2022-05-31</t>
  </si>
  <si>
    <t>PÁGINA: 1 de 1</t>
  </si>
  <si>
    <t>32.1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</si>
  <si>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</si>
  <si>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</si>
  <si>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</si>
  <si>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</si>
  <si>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</si>
  <si>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</si>
  <si>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</si>
  <si>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</si>
  <si>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</si>
  <si>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</si>
  <si>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</si>
  <si>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</si>
  <si>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</si>
  <si>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</si>
  <si>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</si>
  <si>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</si>
  <si>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</si>
  <si>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</si>
  <si>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</si>
  <si>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</si>
  <si>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</si>
  <si>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</si>
  <si>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</si>
  <si>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</si>
  <si>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</si>
  <si>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</si>
  <si>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</si>
  <si>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</si>
  <si>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t>
  </si>
  <si>
    <t>SEDE</t>
  </si>
  <si>
    <t>SECCIONAL</t>
  </si>
  <si>
    <t xml:space="preserve">EXTENSIONES </t>
  </si>
  <si>
    <t>FUSAGASUGÁ</t>
  </si>
  <si>
    <t>GIRARDOT</t>
  </si>
  <si>
    <t>CHÍA</t>
  </si>
  <si>
    <t>UBATÉ</t>
  </si>
  <si>
    <t>CHOCONTÁ</t>
  </si>
  <si>
    <t>FACATATIVÁ</t>
  </si>
  <si>
    <t>SOACHA</t>
  </si>
  <si>
    <t>CONTRATAR EL SERVICIO DE ALIMENTACIÓN Y HOSPEDAJE PARA LOS ESTUDIANTES DEL PROGRAMA ESTUDIANTE EMBAJADOR MOVILIDAD ENTRANTE, SEDE FUSAGASUGÁ PARA EL PRIMER PERIODO ACADÉMICO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</si>
</sst>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80"/>
  <sheetViews>
    <sheetView tabSelected="1" zoomScale="70" zoomScaleNormal="70" zoomScaleSheetLayoutView="30" workbookViewId="0">
      <selection activeCell="B10" sqref="B10:N12"/>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3</v>
      </c>
      <c r="N3" s="79"/>
    </row>
    <row r="4" spans="2:16" ht="16.5" customHeight="1" x14ac:dyDescent="0.25">
      <c r="B4" s="69"/>
      <c r="C4" s="73" t="s">
        <v>4</v>
      </c>
      <c r="D4" s="74"/>
      <c r="E4" s="74"/>
      <c r="F4" s="74"/>
      <c r="G4" s="74"/>
      <c r="H4" s="74"/>
      <c r="I4" s="74"/>
      <c r="J4" s="74"/>
      <c r="K4" s="74"/>
      <c r="L4" s="75"/>
      <c r="M4" s="79" t="s">
        <v>5</v>
      </c>
      <c r="N4" s="79"/>
    </row>
    <row r="5" spans="2:16" x14ac:dyDescent="0.25">
      <c r="B5" s="69"/>
      <c r="C5" s="76"/>
      <c r="D5" s="77"/>
      <c r="E5" s="77"/>
      <c r="F5" s="77"/>
      <c r="G5" s="77"/>
      <c r="H5" s="77"/>
      <c r="I5" s="77"/>
      <c r="J5" s="77"/>
      <c r="K5" s="77"/>
      <c r="L5" s="78"/>
      <c r="M5" s="79" t="s">
        <v>6</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7</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8</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9</v>
      </c>
      <c r="D14" s="58"/>
      <c r="E14" s="58"/>
      <c r="F14" s="58"/>
      <c r="G14" s="24">
        <f>+ROUND(G16*80%,0)</f>
        <v>33734400</v>
      </c>
      <c r="H14" s="3"/>
      <c r="I14" s="3"/>
      <c r="J14" s="3"/>
      <c r="K14" s="3"/>
      <c r="L14" s="3"/>
      <c r="M14" s="3"/>
      <c r="N14" s="3"/>
      <c r="O14" s="3"/>
      <c r="P14" s="3"/>
    </row>
    <row r="15" spans="2:16" ht="25.5" customHeight="1" x14ac:dyDescent="0.25">
      <c r="C15" s="58" t="s">
        <v>10</v>
      </c>
      <c r="D15" s="58"/>
      <c r="E15" s="58"/>
      <c r="F15" s="58"/>
      <c r="G15" s="25">
        <f>+COUNT(E24:E24)</f>
        <v>1</v>
      </c>
      <c r="H15" s="3"/>
      <c r="I15" s="3"/>
      <c r="J15" s="3"/>
      <c r="K15" s="3"/>
      <c r="L15" s="3"/>
      <c r="M15" s="3"/>
      <c r="N15" s="3"/>
      <c r="O15" s="3"/>
      <c r="P15" s="3"/>
    </row>
    <row r="16" spans="2:16" ht="29.25" customHeight="1" x14ac:dyDescent="0.25">
      <c r="C16" s="58" t="s">
        <v>11</v>
      </c>
      <c r="D16" s="58"/>
      <c r="E16" s="58"/>
      <c r="F16" s="58"/>
      <c r="G16" s="63">
        <v>42168000</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12</v>
      </c>
      <c r="C22" s="58"/>
      <c r="D22" s="58"/>
      <c r="E22" s="58"/>
      <c r="F22" s="58"/>
      <c r="G22" s="58"/>
      <c r="H22" s="58"/>
      <c r="I22" s="58"/>
      <c r="K22" s="3"/>
      <c r="L22" s="3"/>
      <c r="M22" s="3"/>
      <c r="N22" s="3"/>
      <c r="O22" s="3"/>
      <c r="P22" s="3"/>
    </row>
    <row r="23" spans="1:16" ht="85.5" customHeight="1" x14ac:dyDescent="0.25">
      <c r="B23" s="5" t="s">
        <v>13</v>
      </c>
      <c r="C23" s="37" t="s">
        <v>14</v>
      </c>
      <c r="D23" s="38"/>
      <c r="E23" s="37" t="s">
        <v>15</v>
      </c>
      <c r="F23" s="38"/>
      <c r="G23" s="37" t="s">
        <v>16</v>
      </c>
      <c r="H23" s="38"/>
      <c r="I23" s="5" t="s">
        <v>17</v>
      </c>
      <c r="K23" s="3"/>
      <c r="L23" s="3"/>
      <c r="M23" s="3"/>
      <c r="N23" s="3"/>
      <c r="O23" s="3"/>
      <c r="P23" s="3"/>
    </row>
    <row r="24" spans="1:16" s="26" customFormat="1" ht="65.25" customHeight="1" x14ac:dyDescent="0.25">
      <c r="B24" s="27">
        <v>1</v>
      </c>
      <c r="C24" s="39"/>
      <c r="D24" s="40"/>
      <c r="E24" s="64">
        <v>1500000</v>
      </c>
      <c r="F24" s="65"/>
      <c r="G24" s="66">
        <f>+E24/G16</f>
        <v>3.5571997723392146E-2</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18</v>
      </c>
      <c r="C26" s="59"/>
      <c r="D26" s="59"/>
      <c r="E26" s="59"/>
      <c r="F26" s="59"/>
      <c r="G26" s="59"/>
      <c r="H26" s="59"/>
      <c r="I26" s="59"/>
      <c r="J26" s="59"/>
      <c r="K26" s="59"/>
      <c r="L26" s="59"/>
      <c r="M26" s="59"/>
      <c r="N26" s="59"/>
      <c r="P26" s="3"/>
    </row>
    <row r="27" spans="1:16" s="1" customFormat="1" ht="198.75" customHeight="1" x14ac:dyDescent="0.25">
      <c r="A27" s="3"/>
      <c r="B27" s="60" t="s">
        <v>19</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20</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21</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22</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23</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24</v>
      </c>
      <c r="G76" s="56"/>
      <c r="H76" s="56" t="s">
        <v>25</v>
      </c>
      <c r="I76" s="56"/>
      <c r="J76" s="56" t="s">
        <v>26</v>
      </c>
      <c r="K76" s="56"/>
      <c r="L76" s="56" t="s">
        <v>27</v>
      </c>
      <c r="M76" s="56"/>
      <c r="N76" s="68" t="s">
        <v>28</v>
      </c>
    </row>
    <row r="77" spans="1:14" s="1" customFormat="1" ht="101.25" customHeight="1" x14ac:dyDescent="0.25">
      <c r="A77" s="3"/>
      <c r="B77" s="68" t="s">
        <v>29</v>
      </c>
      <c r="C77" s="68"/>
      <c r="D77" s="68"/>
      <c r="E77" s="23" t="s">
        <v>30</v>
      </c>
      <c r="F77" s="21" t="s">
        <v>31</v>
      </c>
      <c r="G77" s="22" t="s">
        <v>32</v>
      </c>
      <c r="H77" s="21" t="s">
        <v>31</v>
      </c>
      <c r="I77" s="22" t="s">
        <v>32</v>
      </c>
      <c r="J77" s="21" t="s">
        <v>31</v>
      </c>
      <c r="K77" s="22" t="s">
        <v>32</v>
      </c>
      <c r="L77" s="21" t="s">
        <v>31</v>
      </c>
      <c r="M77" s="22" t="s">
        <v>32</v>
      </c>
      <c r="N77" s="68"/>
    </row>
    <row r="78" spans="1:14" s="34" customFormat="1" ht="59.25" customHeight="1" x14ac:dyDescent="0.25">
      <c r="A78" s="26"/>
      <c r="B78" s="50" t="str">
        <f>B10</f>
        <v>CONTRATAR EL SERVICIO DE ALIMENTACIÓN Y HOSPEDAJE PARA LOS ESTUDIANTES DEL PROGRAMA ESTUDIANTE EMBAJADOR MOVILIDAD ENTRANTE, SEDE FUSAGASUGÁ PARA EL PRIMER PERIODO ACADÉMICO 2023.</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33</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34</v>
      </c>
      <c r="C85" s="53"/>
      <c r="D85" s="53"/>
      <c r="E85" s="53"/>
      <c r="F85" s="53"/>
      <c r="G85" s="4"/>
      <c r="H85" s="4"/>
      <c r="I85" s="53" t="s">
        <v>35</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36</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37</v>
      </c>
      <c r="H4" t="s">
        <v>38</v>
      </c>
      <c r="I4" t="s">
        <v>39</v>
      </c>
    </row>
    <row r="5" spans="5:9" x14ac:dyDescent="0.25">
      <c r="E5" s="11">
        <v>0.02</v>
      </c>
      <c r="G5" s="16" t="s">
        <v>40</v>
      </c>
      <c r="H5" t="s">
        <v>41</v>
      </c>
      <c r="I5" t="s">
        <v>42</v>
      </c>
    </row>
    <row r="6" spans="5:9" x14ac:dyDescent="0.25">
      <c r="E6" s="11">
        <v>0.03</v>
      </c>
      <c r="H6" t="s">
        <v>43</v>
      </c>
      <c r="I6" t="s">
        <v>44</v>
      </c>
    </row>
    <row r="7" spans="5:9" x14ac:dyDescent="0.25">
      <c r="E7" s="11">
        <v>0.04</v>
      </c>
      <c r="I7" t="s">
        <v>45</v>
      </c>
    </row>
    <row r="8" spans="5:9" x14ac:dyDescent="0.25">
      <c r="E8" s="11">
        <v>0.05</v>
      </c>
      <c r="I8" s="16" t="s">
        <v>46</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7E1E93C8496B54982661024227DA81B" ma:contentTypeVersion="14" ma:contentTypeDescription="Create a new document." ma:contentTypeScope="" ma:versionID="057a0974bdffccb9c6553e540679e436">
  <xsd:schema xmlns:xsd="http://www.w3.org/2001/XMLSchema" xmlns:xs="http://www.w3.org/2001/XMLSchema" xmlns:p="http://schemas.microsoft.com/office/2006/metadata/properties" xmlns:ns1="http://schemas.microsoft.com/sharepoint/v3" xmlns:ns3="8e2a4ddb-55b4-4487-b2cb-514bc0fbe095" xmlns:ns4="f77f2dd4-ab50-435b-ab4d-6167261064db" targetNamespace="http://schemas.microsoft.com/office/2006/metadata/properties" ma:root="true" ma:fieldsID="0a081012e6dbad82a48a441a8626b657" ns1:_="" ns3:_="" ns4:_="">
    <xsd:import namespace="http://schemas.microsoft.com/sharepoint/v3"/>
    <xsd:import namespace="8e2a4ddb-55b4-4487-b2cb-514bc0fbe095"/>
    <xsd:import namespace="f77f2dd4-ab50-435b-ab4d-6167261064db"/>
    <xsd:element name="properties">
      <xsd:complexType>
        <xsd:sequence>
          <xsd:element name="documentManagement">
            <xsd:complexType>
              <xsd:all>
                <xsd:element ref="ns3:SharedWithDetails" minOccurs="0"/>
                <xsd:element ref="ns3:SharedWithUser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LengthInSeconds" minOccurs="0"/>
                <xsd:element ref="ns1:_ip_UnifiedCompliancePolicyProperties" minOccurs="0"/>
                <xsd:element ref="ns1:_ip_UnifiedCompliancePolicyUIAction" minOccurs="0"/>
                <xsd:element ref="ns4: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8e2a4ddb-55b4-4487-b2cb-514bc0fbe095" elementFormDefault="qualified">
    <xsd:import namespace="http://schemas.microsoft.com/office/2006/documentManagement/types"/>
    <xsd:import namespace="http://schemas.microsoft.com/office/infopath/2007/PartnerControls"/>
    <xsd:element name="SharedWithDetails" ma:index="8" nillable="true" ma:displayName="Shared With Details" ma:internalName="SharedWithDetails" ma:readOnly="true">
      <xsd:simpleType>
        <xsd:restriction base="dms:Note">
          <xsd:maxLength value="255"/>
        </xsd:restriction>
      </xsd:simpleType>
    </xsd:element>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77f2dd4-ab50-435b-ab4d-6167261064db"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purl.org/dc/elements/1.1/"/>
    <ds:schemaRef ds:uri="http://purl.org/dc/dcmitype/"/>
    <ds:schemaRef ds:uri="http://www.w3.org/XML/1998/namespace"/>
    <ds:schemaRef ds:uri="http://schemas.openxmlformats.org/package/2006/metadata/core-properties"/>
    <ds:schemaRef ds:uri="http://schemas.microsoft.com/office/2006/documentManagement/types"/>
    <ds:schemaRef ds:uri="http://schemas.microsoft.com/sharepoint/v3"/>
    <ds:schemaRef ds:uri="http://purl.org/dc/terms/"/>
    <ds:schemaRef ds:uri="http://schemas.microsoft.com/office/infopath/2007/PartnerControls"/>
    <ds:schemaRef ds:uri="http://schemas.microsoft.com/office/2006/metadata/properties"/>
    <ds:schemaRef ds:uri="f77f2dd4-ab50-435b-ab4d-6167261064db"/>
    <ds:schemaRef ds:uri="8e2a4ddb-55b4-4487-b2cb-514bc0fbe095"/>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23A27F60-E1F5-4FD4-984C-862169ACCF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e2a4ddb-55b4-4487-b2cb-514bc0fbe095"/>
    <ds:schemaRef ds:uri="f77f2dd4-ab50-435b-ab4d-6167261064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GIOVANA ASTRID MOLINA RIVERA</cp:lastModifiedBy>
  <cp:revision/>
  <dcterms:created xsi:type="dcterms:W3CDTF">2022-01-21T16:30:23Z</dcterms:created>
  <dcterms:modified xsi:type="dcterms:W3CDTF">2023-02-15T23:29:07Z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0x01010097E1E93C8496B54982661024227DA81B</vt:lpwstr>
  </property>
</Properties>
</file>