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16\"/>
    </mc:Choice>
  </mc:AlternateContent>
  <xr:revisionPtr revIDLastSave="59" documentId="6_{63DD8C48-26AB-421E-8AD7-9E189ECCF6F3}" xr6:coauthVersionLast="36" xr6:coauthVersionMax="47" xr10:uidLastSave="{0CE25D40-A38B-43DC-AC06-3CF115B27B89}"/>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L21" i="1" l="1"/>
  <c r="M21" i="1" s="1"/>
  <c r="J21" i="1"/>
  <c r="K21" i="1" s="1"/>
  <c r="N21" i="1" l="1"/>
  <c r="O21" i="1" s="1"/>
  <c r="H20" i="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<sst xmlns="http://schemas.openxmlformats.org/spreadsheetml/2006/main" count="49" uniqueCount="47">
  <si>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</si>
  <si>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</si>
  <si>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</si>
  <si>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</si>
  <si>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</si>
  <si>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</si>
  <si>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</si>
  <si>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</si>
  <si>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</si>
  <si>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</si>
  <si>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</si>
  <si>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</si>
  <si>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</si>
  <si>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</si>
  <si>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</si>
  <si>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</si>
  <si>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</si>
  <si>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</si>
  <si>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</si>
  <si>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</si>
  <si>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</si>
  <si>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</si>
  <si>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</si>
  <si>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</si>
  <si>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</si>
  <si>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</si>
  <si>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</si>
  <si>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</si>
  <si>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</si>
  <si>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</si>
  <si>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</si>
  <si>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</si>
  <si>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</si>
  <si>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</si>
  <si>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</si>
  <si>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</si>
  <si>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</si>
  <si>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</si>
  <si>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</si>
  <si>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</si>
  <si>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</si>
  <si>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</si>
  <si>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</si>
  <si>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</si>
  <si>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</si>
  <si>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Soporte y acompañamiento del sistema identificador electrónico persistente. Generación y aplicación de políticas para carga de información Activación de iconos para la identificación de tipo de documento activo, incluye: Generación de los descriptores que optimizan la indexación en los diferentes robots de los buscadores.  Integración de repositorios</t>
  </si>
  <si>
    <t>Servicio repositorio institucional  (funcional en servidores del proveedor), incluye:  
• Parametrización de la plataforma y personalización de la interfaz JSPUI/XMLUI según imagen institucional.  
• Migración de los datos existentes en el servidor actual de ser necesario.
• Adicional debe incluir Adaptación de las variables de entorno del servidor  
• Ajuste de la imagen institucional utilizando interfaz XMLUI o JSPUI. • Normalización de datos de acuerdo con las directrices DRIVER 2.0 y OpenAir 2.1, Creación, modificación y ajuste de formularios para ingreso de metadatos Dublín Core de acuerdo con la tipología documental reconocida internacionalmente.  
• Configuración y activación del protocolo OAI-PMH. 
•Configuración y activación de sindicación de contenidos mediante RSS y/o ATON. 
•Creación y programación de tareas en el servidor para que realice actividades automáticas de respaldo “CRON” y que garanticen el buen funcionamiento 
•Activación de filtros para búsquedas facetadas y creación de caratulas en miniatura para los documentos.  
• Activación y/o revisión de estadística de uso, creación y configuración de cuenta en Google Analitycs. Y estadísticas especificas en la plataforma  
• Migración de datos Indexación en los diferentes robots de los buscadores. 
• Mapeo de metadatos para la plataforma Google Scholar.   
•Autoarchivo de documentos para usuarios autorizados  
•Inscripción a Repositorios en los principales directorios internacionales. 
•Integración a la vista de validación de usuarios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</si>
</sst>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3" zoomScale="70" zoomScaleNormal="70" zoomScaleSheetLayoutView="70" zoomScalePageLayoutView="55" workbookViewId="0">
      <selection activeCell="F21" sqref="F21"/>
    </sheetView>
  </sheetViews>
  <sheetFormatPr baseColWidth="10" defaultColWidth="11.42578125" defaultRowHeight="15" x14ac:dyDescent="0.25"/>
  <cols>
    <col min="1" max="1" width="9.85546875" style="8" customWidth="1"/>
    <col min="2" max="2" width="69.4257812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409.5" customHeight="1" x14ac:dyDescent="0.2">
      <c r="A20" s="29">
        <v>1</v>
      </c>
      <c r="B20" s="34" t="s">
        <v>46</v>
      </c>
      <c r="C20" s="30"/>
      <c r="D20" s="32">
        <v>1</v>
      </c>
      <c r="E20" s="32" t="s">
        <v>44</v>
      </c>
      <c r="F20" s="31"/>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106.5" customHeight="1" x14ac:dyDescent="0.2">
      <c r="A21" s="29">
        <v>2</v>
      </c>
      <c r="B21" s="34" t="s">
        <v>45</v>
      </c>
      <c r="C21" s="30"/>
      <c r="D21" s="32">
        <v>1</v>
      </c>
      <c r="E21" s="32"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x14ac:dyDescent="0.2">
      <c r="A22" s="33"/>
      <c r="B22" s="68"/>
      <c r="C22" s="68"/>
      <c r="D22" s="68"/>
      <c r="E22" s="68"/>
      <c r="F22" s="68"/>
      <c r="G22" s="68"/>
      <c r="H22" s="68"/>
      <c r="I22" s="68"/>
      <c r="J22" s="68"/>
      <c r="K22" s="68"/>
      <c r="L22" s="68"/>
      <c r="M22" s="69" t="s">
        <v>35</v>
      </c>
      <c r="N22" s="69"/>
      <c r="O22" s="28">
        <f>SUMIF(G:G,0%,L:L)</f>
        <v>0</v>
      </c>
    </row>
    <row r="23" spans="1:15" s="22"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2" customFormat="1" ht="37.5" customHeight="1" x14ac:dyDescent="0.2">
      <c r="A24" s="53" t="s">
        <v>42</v>
      </c>
      <c r="B24" s="54"/>
      <c r="C24" s="54"/>
      <c r="D24" s="54"/>
      <c r="E24" s="54"/>
      <c r="F24" s="54"/>
      <c r="G24" s="54"/>
      <c r="H24" s="54"/>
      <c r="I24" s="54"/>
      <c r="J24" s="54"/>
      <c r="K24" s="54"/>
      <c r="L24" s="55"/>
      <c r="M24" s="70" t="s">
        <v>11</v>
      </c>
      <c r="N24" s="70"/>
      <c r="O24" s="4">
        <f>SUMIF(G:G,19%,L:L)</f>
        <v>0</v>
      </c>
    </row>
    <row r="25" spans="1:15" s="22" customFormat="1" ht="37.5" customHeight="1" x14ac:dyDescent="0.2">
      <c r="A25" s="56"/>
      <c r="B25" s="56"/>
      <c r="C25" s="56"/>
      <c r="D25" s="56"/>
      <c r="E25" s="56"/>
      <c r="F25" s="56"/>
      <c r="G25" s="56"/>
      <c r="H25" s="56"/>
      <c r="I25" s="56"/>
      <c r="J25" s="56"/>
      <c r="K25" s="56"/>
      <c r="L25" s="56"/>
      <c r="M25" s="35" t="s">
        <v>7</v>
      </c>
      <c r="N25" s="36"/>
      <c r="O25" s="5">
        <f>SUM(O22:O24)</f>
        <v>0</v>
      </c>
    </row>
    <row r="26" spans="1:15" s="22" customFormat="1" ht="27.75" customHeight="1" x14ac:dyDescent="0.2">
      <c r="A26" s="56"/>
      <c r="B26" s="56"/>
      <c r="C26" s="56"/>
      <c r="D26" s="56"/>
      <c r="E26" s="56"/>
      <c r="F26" s="56"/>
      <c r="G26" s="56"/>
      <c r="H26" s="56"/>
      <c r="I26" s="56"/>
      <c r="J26" s="56"/>
      <c r="K26" s="56"/>
      <c r="L26" s="56"/>
      <c r="M26" s="71" t="s">
        <v>12</v>
      </c>
      <c r="N26" s="72"/>
      <c r="O26" s="6">
        <f>ROUND(O23*5%,0)</f>
        <v>0</v>
      </c>
    </row>
    <row r="27" spans="1:15" s="22" customFormat="1" ht="30" customHeight="1" x14ac:dyDescent="0.2">
      <c r="A27" s="56"/>
      <c r="B27" s="56"/>
      <c r="C27" s="56"/>
      <c r="D27" s="56"/>
      <c r="E27" s="56"/>
      <c r="F27" s="56"/>
      <c r="G27" s="56"/>
      <c r="H27" s="56"/>
      <c r="I27" s="56"/>
      <c r="J27" s="56"/>
      <c r="K27" s="56"/>
      <c r="L27" s="56"/>
      <c r="M27" s="71" t="s">
        <v>13</v>
      </c>
      <c r="N27" s="72"/>
      <c r="O27" s="4">
        <f>ROUND(O24*19%,0)</f>
        <v>0</v>
      </c>
    </row>
    <row r="28" spans="1:15" s="22" customFormat="1" ht="30" customHeight="1" x14ac:dyDescent="0.2">
      <c r="A28" s="56"/>
      <c r="B28" s="56"/>
      <c r="C28" s="56"/>
      <c r="D28" s="56"/>
      <c r="E28" s="56"/>
      <c r="F28" s="56"/>
      <c r="G28" s="56"/>
      <c r="H28" s="56"/>
      <c r="I28" s="56"/>
      <c r="J28" s="56"/>
      <c r="K28" s="56"/>
      <c r="L28" s="56"/>
      <c r="M28" s="35" t="s">
        <v>14</v>
      </c>
      <c r="N28" s="36"/>
      <c r="O28" s="5">
        <f>SUM(O26:O27)</f>
        <v>0</v>
      </c>
    </row>
    <row r="29" spans="1:15" s="22" customFormat="1" ht="30" customHeight="1" x14ac:dyDescent="0.2">
      <c r="A29" s="56"/>
      <c r="B29" s="56"/>
      <c r="C29" s="56"/>
      <c r="D29" s="56"/>
      <c r="E29" s="56"/>
      <c r="F29" s="56"/>
      <c r="G29" s="56"/>
      <c r="H29" s="56"/>
      <c r="I29" s="56"/>
      <c r="J29" s="56"/>
      <c r="K29" s="56"/>
      <c r="L29" s="56"/>
      <c r="M29" s="39" t="s">
        <v>33</v>
      </c>
      <c r="N29" s="40"/>
      <c r="O29" s="4">
        <f>SUMIF(I:I,8%,N:N)</f>
        <v>0</v>
      </c>
    </row>
    <row r="30" spans="1:15" s="22" customFormat="1" ht="37.5" customHeight="1" x14ac:dyDescent="0.2">
      <c r="A30" s="56"/>
      <c r="B30" s="56"/>
      <c r="C30" s="56"/>
      <c r="D30" s="56"/>
      <c r="E30" s="56"/>
      <c r="F30" s="56"/>
      <c r="G30" s="56"/>
      <c r="H30" s="56"/>
      <c r="I30" s="56"/>
      <c r="J30" s="56"/>
      <c r="K30" s="56"/>
      <c r="L30" s="56"/>
      <c r="M30" s="37" t="s">
        <v>32</v>
      </c>
      <c r="N30" s="38"/>
      <c r="O30" s="5">
        <f>SUM(O29)</f>
        <v>0</v>
      </c>
    </row>
    <row r="31" spans="1:15" s="22" customFormat="1" ht="59.25" customHeight="1" x14ac:dyDescent="0.2">
      <c r="A31" s="56"/>
      <c r="B31" s="56"/>
      <c r="C31" s="56"/>
      <c r="D31" s="56"/>
      <c r="E31" s="56"/>
      <c r="F31" s="56"/>
      <c r="G31" s="56"/>
      <c r="H31" s="56"/>
      <c r="I31" s="56"/>
      <c r="J31" s="56"/>
      <c r="K31" s="56"/>
      <c r="L31" s="56"/>
      <c r="M31" s="37" t="s">
        <v>15</v>
      </c>
      <c r="N31" s="38"/>
      <c r="O31" s="5">
        <f>+O25+O28+O30</f>
        <v>0</v>
      </c>
    </row>
    <row r="34" spans="1:3" x14ac:dyDescent="0.25">
      <c r="B34" s="27"/>
      <c r="C34" s="27"/>
    </row>
    <row r="35" spans="1:3" x14ac:dyDescent="0.25">
      <c r="B35" s="66"/>
      <c r="C35" s="66"/>
    </row>
    <row r="36" spans="1:3" ht="15.75" thickBot="1" x14ac:dyDescent="0.3">
      <c r="B36" s="67"/>
      <c r="C36" s="67"/>
    </row>
    <row r="37" spans="1:3" x14ac:dyDescent="0.25">
      <c r="B37" s="60" t="s">
        <v>20</v>
      </c>
      <c r="C37" s="60"/>
    </row>
    <row r="39" spans="1:3" x14ac:dyDescent="0.25">
      <c r="A39" s="23" t="s">
        <v>43</v>
      </c>
    </row>
  </sheetData>
  <sheetProtection algorithmName="SHA-512" hashValue="6Qjyi6tf1vb5jQenFtdaXqgI5OFWInrvkxZwephLfEWinA/RjMkcDpy4NxhGqJ5y1oOx9o3gR7j3Gz6686f0EA==" saltValue="SuTbheSEdMhTTeH76H9yR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39f7a895-868e-4739-ab10-589c64175fbd"/>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2023-02-28T21:26:36Z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