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5"/>
  <workbookPr/>
  <mc:AlternateContent xmlns:mc="http://schemas.openxmlformats.org/markup-compatibility/2006">
    <mc:Choice Requires="x15">
      <x15ac:absPath xmlns:x15ac="http://schemas.microsoft.com/office/spreadsheetml/2010/11/ac" url="D:\LMARCELAESCOBAR\onedriver\OneDrive - Universidad de Cundinamarca\UNIVERSIDAD 2023\CONTRATACIÓN DIRECTA\F-CD-016\"/>
    </mc:Choice>
  </mc:AlternateContent>
  <xr:revisionPtr revIDLastSave="59" documentId="6_{63DD8C48-26AB-421E-8AD7-9E189ECCF6F3}" xr6:coauthVersionLast="36" xr6:coauthVersionMax="47" xr10:uidLastSave="{0CE25D40-A38B-43DC-AC06-3CF115B27B89}"/>
  <bookViews>
    <workbookView xWindow="-120" yWindow="-120" windowWidth="24240" windowHeight="13140" xr2:uid="{00000000-000D-0000-FFFF-FFFF00000000}"/>
  </bookViews>
  <sheets>
    <sheet name="Hoja1" sheetId="1" r:id="rId1"/>
    <sheet name="Hoja2" sheetId="2" state="hidden" r:id="rId2"/>
  </sheets>
  <definedNames>
    <definedName name="_xlnm.Print_Area" localSheetId="0">Hoja1!$A$1:$O$39</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1" i="1" l="1"/>
  <c r="L21" i="1" l="1"/>
  <c r="M21" i="1" s="1"/>
  <c r="J21" i="1"/>
  <c r="K21" i="1" s="1"/>
  <c r="N21" i="1" l="1"/>
  <c r="O21" i="1" s="1"/>
  <c r="H20" i="1"/>
  <c r="J20" i="1"/>
  <c r="L20" i="1"/>
  <c r="M20" i="1" s="1"/>
  <c r="O23" i="1"/>
  <c r="O26" i="1" s="1"/>
  <c r="N20" i="1" l="1"/>
  <c r="O20" i="1" s="1"/>
  <c r="K20" i="1"/>
  <c r="O29" i="1"/>
  <c r="O22" i="1"/>
  <c r="O30" i="1" l="1"/>
  <c r="O24" i="1" l="1"/>
  <c r="O27" i="1" l="1"/>
  <c r="O28" i="1" s="1"/>
  <c r="O25" i="1"/>
  <c r="O31"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MARIO CASTILLO</author>
  </authors>
  <commentList>
    <comment ref="H12" authorId="0" shapeId="0" xr:uid="{00000000-0006-0000-0000-00000100000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4" authorId="0" shapeId="0" xr:uid="{00000000-0006-0000-0000-00000200000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<sst xmlns="http://schemas.openxmlformats.org/spreadsheetml/2006/main" count="49" uniqueCount="47">
  <si>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</si>
  <si>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</si>
  <si>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</si>
  <si>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</si>
  <si>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</si>
  <si>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</si>
  <si>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</si>
  <si>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</si>
  <si>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</si>
  <si>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</si>
  <si>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</si>
  <si>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</si>
  <si>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</si>
  <si>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</si>
  <si>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</si>
  <si>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</si>
  <si>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</si>
  <si>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</si>
  <si>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</si>
  <si>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</si>
  <si>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</si>
  <si>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</si>
  <si>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</si>
  <si>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UNIDAD DE MEDIDA</t>
  </si>
  <si>
    <t>ASPECTOS OBLIGATORIOS A TENER EN CUENTA</t>
  </si>
  <si>
    <t xml:space="preserve">PORCENTAJE DE IVA </t>
  </si>
  <si>
    <t>TIPO DE CONTRIBUYENTE
 (Seleccione una de las siguientes opciones)</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</si>
  <si>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</si>
  <si>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</si>
  <si>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</si>
  <si>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</si>
  <si>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</si>
  <si>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</si>
  <si>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</si>
  <si>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</si>
  <si>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</si>
  <si>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COTIZACIÓN PARA PROCESOS DE BIENES Y/O SERVICIOS</t>
  </si>
  <si>
    <t>CÓDIGO: ABSr125</t>
  </si>
  <si>
    <t>PÁGINA 1 DE 1</t>
  </si>
  <si>
    <t>32.1</t>
  </si>
  <si>
    <t>VERSIÓN: 3</t>
  </si>
  <si>
    <t>VIGENCIA: 2022-07-27</t>
  </si>
  <si>
    <r>
      <t xml:space="preserve">NOTA 1: </t>
    </r>
    <r>
      <rPr>
        <sz val="10"/>
        <color theme="1"/>
        <rFont val="Arial"/>
        <family val="2"/>
      </rPr>
      <t>Señor cotizante tenga en cuenta que es su obligación conocer y aplicar el tipo de tributo de acuerdo con el bien y/o servicio a ofertar.</t>
    </r>
    <r>
      <rPr>
        <b/>
        <sz val="10"/>
        <color theme="1"/>
        <rFont val="Arial"/>
        <family val="2"/>
      </rPr>
      <t xml:space="preserve">
NOTA 2: </t>
    </r>
    <r>
      <rPr>
        <sz val="10"/>
        <color theme="1"/>
        <rFont val="Arial"/>
        <family val="2"/>
      </rPr>
      <t>Señor cotizante recuerde que este formato se encuentra formulado y no admite valores con decimales en los precios unitarios.</t>
    </r>
    <r>
      <rPr>
        <b/>
        <sz val="10"/>
        <color theme="1"/>
        <rFont val="Arial"/>
        <family val="2"/>
      </rPr>
      <t xml:space="preserve">
NOTA 3: </t>
    </r>
    <r>
      <rPr>
        <sz val="10"/>
        <color theme="1"/>
        <rFont val="Arial"/>
        <family val="2"/>
      </rPr>
      <t>Tenga en cuenta el “Art. 477” del estatuto tributario, donde se presenta la aclaración de bienes exentos.</t>
    </r>
    <r>
      <rPr>
        <b/>
        <sz val="10"/>
        <color theme="1"/>
        <rFont val="Arial"/>
        <family val="2"/>
      </rPr>
      <t xml:space="preserve"> 
NOTA 4: </t>
    </r>
    <r>
      <rPr>
        <sz val="10"/>
        <color theme="1"/>
        <rFont val="Arial"/>
        <family val="2"/>
      </rPr>
      <t>Tenga en cuenta el “Art. 476” del estatuto tributario,  donde se presenta la aclaración de servicios excluidos.</t>
    </r>
    <r>
      <rPr>
        <b/>
        <sz val="10"/>
        <color theme="1"/>
        <rFont val="Arial"/>
        <family val="2"/>
      </rPr>
      <t xml:space="preserve">                                                                  
NOTA 5: </t>
    </r>
    <r>
      <rPr>
        <sz val="10"/>
        <color theme="1"/>
        <rFont val="Arial"/>
        <family val="2"/>
      </rPr>
      <t xml:space="preserve">Tenga en cuenta  que lo dispuesto en los artículos 426, 512-1, HASTA 512-13 del Estatuto tributario y normas concordantes. los cuales hacen referencia al IMPUESTO NACIONAL AL CONSUMO para Personas Naturales y Persona Juridicas. </t>
    </r>
    <r>
      <rPr>
        <b/>
        <sz val="10"/>
        <color theme="1"/>
        <rFont val="Arial"/>
        <family val="2"/>
      </rPr>
      <t xml:space="preserve">                                                                                                                                                                                                                                                                                                                                                                                                                                                                                 
NOTA 6: </t>
    </r>
    <r>
      <rPr>
        <sz val="10"/>
        <color theme="1"/>
        <rFont val="Arial"/>
        <family val="2"/>
      </rPr>
      <t xml:space="preserve">Cuando los bienes y/o servicios cotizados se encuentren ofertados con una tarifa diferencial de impuestos (impuesto valor agregado- IVA o impuesto nacional al consumo- IMPOCONSUMO, siempre y cuando aplique), de acuerdo con lo contemplado en el Estatuto Tributario y las normas concordantes que lo complementen y/o lo modifiquen, el proponente deberá allegar la debida justificación emitida por un Contador Público que lo sustente. </t>
    </r>
    <r>
      <rPr>
        <b/>
        <sz val="10"/>
        <color theme="1"/>
        <rFont val="Arial"/>
        <family val="2"/>
      </rPr>
      <t xml:space="preserve">
NOTA 7: </t>
    </r>
    <r>
      <rPr>
        <sz val="10"/>
        <color theme="1"/>
        <rFont val="Arial"/>
        <family val="2"/>
      </rPr>
      <t>La validez de la cotización no podrá ser Inferior a 30 días.</t>
    </r>
    <r>
      <rPr>
        <b/>
        <sz val="10"/>
        <color theme="1"/>
        <rFont val="Arial"/>
        <family val="2"/>
      </rPr>
      <t xml:space="preserve">
NOTA 8: </t>
    </r>
    <r>
      <rPr>
        <sz val="10"/>
        <color theme="1"/>
        <rFont val="Arial"/>
        <family val="2"/>
      </rPr>
      <t>Recuerde que la forma de pago está sujeta a las condiciones establecidas por la Universidad de Cundinamarca para el presente proceso.</t>
    </r>
    <r>
      <rPr>
        <b/>
        <sz val="10"/>
        <color theme="1"/>
        <rFont val="Arial"/>
        <family val="2"/>
      </rPr>
      <t xml:space="preserve">
NOTA 9: </t>
    </r>
    <r>
      <rPr>
        <sz val="10"/>
        <color theme="1"/>
        <rFont val="Arial"/>
        <family val="2"/>
      </rPr>
      <t>Verifique el término de ejecución establecido en los términos de la solicitud de cotización y/o sus anexos.</t>
    </r>
    <r>
      <rPr>
        <b/>
        <sz val="10"/>
        <color theme="1"/>
        <rFont val="Arial"/>
        <family val="2"/>
      </rPr>
      <t xml:space="preserve">
NOTA 10: </t>
    </r>
    <r>
      <rPr>
        <sz val="10"/>
        <color theme="1"/>
        <rFont val="Arial"/>
        <family val="2"/>
      </rPr>
      <t xml:space="preserve">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justificación (ABSr132) Formato publicado por la entidad, será causal de </t>
    </r>
    <r>
      <rPr>
        <b/>
        <sz val="10"/>
        <color theme="1"/>
        <rFont val="Arial"/>
        <family val="2"/>
      </rPr>
      <t xml:space="preserve">INCUMPLIMIENTO.
NOTA 11: </t>
    </r>
    <r>
      <rPr>
        <sz val="10"/>
        <color theme="1"/>
        <rFont val="Arial"/>
        <family val="2"/>
      </rPr>
      <t>Cuando se trate de un proceso de selección para un contrato de TRACTO SUCESIVO, si el valor ofertado de UNO O MÁS ÍTEMS es inferior al 80% del precio de referencia publicado por la Universidad de Cundinamarca, el proponente deberá allegar junto con la propuesta o dentro del término que la Universidad establezca para ello, las razones y soportes que sustentan el valor ofrecido. Para ello deberá ANEXAR LOS RESPECTIVOS SOPORTES que justifiquen el precio ofertado con el fin de permitir el análisis de la oferta y su sostenibilidad durante la vigencia del contrato.</t>
    </r>
    <r>
      <rPr>
        <b/>
        <sz val="10"/>
        <color theme="1"/>
        <rFont val="Arial"/>
        <family val="2"/>
      </rPr>
      <t xml:space="preserve">
NOTA 12: </t>
    </r>
    <r>
      <rPr>
        <sz val="10"/>
        <color theme="1"/>
        <rFont val="Arial"/>
        <family val="2"/>
      </rPr>
      <t>Si el numero de ofertas supera las 5 cotizaciones, el porcentaje mínimo aceptable del presupuesto oficial para el análisis de precios bajos será calculado durante la evaluación de la misma y solo se analizaran aquellas justificaciones de las ofertas que estén por debajo de dicho porcentaje.</t>
    </r>
    <r>
      <rPr>
        <b/>
        <sz val="10"/>
        <color theme="1"/>
        <rFont val="Arial"/>
        <family val="2"/>
      </rPr>
      <t xml:space="preserve">
NOTA 13: </t>
    </r>
    <r>
      <rPr>
        <sz val="10"/>
        <color theme="1"/>
        <rFont val="Arial"/>
        <family val="2"/>
      </rPr>
      <t>Señor cotizante recuerde revisar los términos de la solicitud de cotización y/o sus anexos en su totalidad y tener en cuenta todas las condiciones establecidas para la presentación de la oferta.</t>
    </r>
  </si>
  <si>
    <t>Código Serie Documental (Ver Tabla de Retención Documental).</t>
  </si>
  <si>
    <t>UNIDAD</t>
  </si>
  <si>
    <t>Soporte y acompañamiento del sistema identificador electrónico persistente. Generación y aplicación de políticas para carga de información Activación de iconos para la identificación de tipo de documento activo, incluye: Generación de los descriptores que optimizan la indexación en los diferentes robots de los buscadores.  Integración de repositorios</t>
  </si>
  <si>
    <t>Servicio repositorio institucional  (funcional en servidores del proveedor), incluye:  
• Parametrización de la plataforma y personalización de la interfaz JSPUI/XMLUI según imagen institucional.  
• Migración de los datos existentes en el servidor actual de ser necesario.
• Adicional debe incluir Adaptación de las variables de entorno del servidor  
• Ajuste de la imagen institucional utilizando interfaz XMLUI o JSPUI. • Normalización de datos de acuerdo con las directrices DRIVER 2.0 y OpenAir 2.1, Creación, modificación y ajuste de formularios para ingreso de metadatos Dublín Core de acuerdo con la tipología documental reconocida internacionalmente.  
• Configuración y activación del protocolo OAI-PMH. 
•Configuración y activación de sindicación de contenidos mediante RSS y/o ATON. 
•Creación y programación de tareas en el servidor para que realice actividades automáticas de respaldo “CRON” y que garanticen el buen funcionamiento 
•Activación de filtros para búsquedas facetadas y creación de caratulas en miniatura para los documentos.  
• Activación y/o revisión de estadística de uso, creación y configuración de cuenta en Google Analitycs. Y estadísticas especificas en la plataforma  
• Migración de datos Indexación en los diferentes robots de los buscadores. 
• Mapeo de metadatos para la plataforma Google Scholar.   
•Autoarchivo de documentos para usuarios autorizados  
•Inscripción a Repositorios en los principales directorios internacionales. 
•Integración a la vista de validación de usuarios de la institución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</si>
</sst>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43" formatCode="_-* #,##0.00_-;\-* #,##0.00_-;_-* &quot;-&quot;??_-;_-@_-"/>
  </numFmts>
  <fonts count="2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style="thin">
        <color rgb="FF000000"/>
      </left>
      <right style="thin">
        <color rgb="FF000000"/>
      </right>
      <top style="thin">
        <color rgb="FF000000"/>
      </top>
      <bottom style="thin">
        <color rgb="FF000000"/>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6" applyNumberFormat="0" applyFill="0" applyAlignment="0" applyProtection="0"/>
    <xf numFmtId="0" fontId="15" fillId="0" borderId="17" applyNumberFormat="0" applyFill="0" applyAlignment="0" applyProtection="0"/>
    <xf numFmtId="0" fontId="16" fillId="0" borderId="18"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19" applyNumberFormat="0" applyAlignment="0" applyProtection="0"/>
    <xf numFmtId="0" fontId="21" fillId="8" borderId="20" applyNumberFormat="0" applyAlignment="0" applyProtection="0"/>
    <xf numFmtId="0" fontId="22" fillId="8" borderId="19" applyNumberFormat="0" applyAlignment="0" applyProtection="0"/>
    <xf numFmtId="0" fontId="23" fillId="0" borderId="21" applyNumberFormat="0" applyFill="0" applyAlignment="0" applyProtection="0"/>
    <xf numFmtId="0" fontId="24" fillId="9" borderId="22" applyNumberFormat="0" applyAlignment="0" applyProtection="0"/>
    <xf numFmtId="0" fontId="25" fillId="0" borderId="0" applyNumberFormat="0" applyFill="0" applyBorder="0" applyAlignment="0" applyProtection="0"/>
    <xf numFmtId="0" fontId="5" fillId="10" borderId="23" applyNumberFormat="0" applyFont="0" applyAlignment="0" applyProtection="0"/>
    <xf numFmtId="0" fontId="26" fillId="0" borderId="0" applyNumberFormat="0" applyFill="0" applyBorder="0" applyAlignment="0" applyProtection="0"/>
    <xf numFmtId="0" fontId="27" fillId="0" borderId="24"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73">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9" fillId="2" borderId="1" xfId="0" applyFont="1" applyFill="1" applyBorder="1" applyAlignment="1" applyProtection="1">
      <alignment vertical="center"/>
      <protection hidden="1"/>
    </xf>
    <xf numFmtId="0" fontId="9" fillId="2" borderId="3" xfId="0" applyFont="1" applyFill="1" applyBorder="1" applyAlignment="1" applyProtection="1">
      <alignment vertical="center"/>
      <protection hidden="1"/>
    </xf>
    <xf numFmtId="0" fontId="6" fillId="2" borderId="0" xfId="0" applyFont="1" applyFill="1" applyAlignment="1" applyProtection="1">
      <alignment horizontal="left"/>
      <protection hidden="1"/>
    </xf>
    <xf numFmtId="0" fontId="9" fillId="2" borderId="0" xfId="0" applyFont="1" applyFill="1" applyAlignment="1" applyProtection="1">
      <alignment horizontal="left"/>
      <protection hidden="1"/>
    </xf>
    <xf numFmtId="0" fontId="1" fillId="2" borderId="0" xfId="0" applyFont="1" applyFill="1" applyAlignment="1" applyProtection="1">
      <alignment horizontal="left"/>
      <protection hidden="1"/>
    </xf>
    <xf numFmtId="0" fontId="3" fillId="2" borderId="0" xfId="0" applyFont="1" applyFill="1" applyAlignment="1" applyProtection="1">
      <alignment horizontal="center" vertical="center"/>
      <protection hidden="1"/>
    </xf>
    <xf numFmtId="0" fontId="8" fillId="3" borderId="1"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0" fillId="0" borderId="0" xfId="0" applyNumberFormat="1"/>
    <xf numFmtId="9" fontId="3" fillId="35" borderId="1" xfId="1" applyFont="1" applyFill="1" applyBorder="1" applyAlignment="1" applyProtection="1">
      <alignment horizontal="center" vertical="center"/>
      <protection locked="0"/>
    </xf>
    <xf numFmtId="0" fontId="1" fillId="2" borderId="0" xfId="0" applyFont="1" applyFill="1" applyAlignment="1">
      <alignment horizontal="center" vertical="center" wrapText="1"/>
    </xf>
    <xf numFmtId="0" fontId="1" fillId="2" borderId="0" xfId="0" applyFont="1" applyFill="1"/>
    <xf numFmtId="43" fontId="3" fillId="0" borderId="2" xfId="4" applyFont="1" applyBorder="1" applyProtection="1">
      <protection hidden="1"/>
    </xf>
    <xf numFmtId="0" fontId="3" fillId="0" borderId="1" xfId="0" applyFont="1" applyBorder="1" applyAlignment="1" applyProtection="1">
      <alignment horizontal="center" vertical="center"/>
      <protection hidden="1"/>
    </xf>
    <xf numFmtId="0" fontId="3" fillId="35" borderId="1" xfId="0" applyFont="1" applyFill="1" applyBorder="1" applyAlignment="1" applyProtection="1">
      <alignment horizontal="left" vertical="center" wrapText="1"/>
      <protection locked="0"/>
    </xf>
    <xf numFmtId="1" fontId="12" fillId="35" borderId="1" xfId="3" applyNumberFormat="1" applyFont="1" applyFill="1" applyBorder="1" applyAlignment="1" applyProtection="1">
      <alignment horizontal="center" vertical="center"/>
      <protection locked="0"/>
    </xf>
    <xf numFmtId="0" fontId="1" fillId="0" borderId="26" xfId="0" applyFont="1" applyBorder="1" applyAlignment="1">
      <alignment horizontal="center" vertical="center" wrapText="1"/>
    </xf>
    <xf numFmtId="0" fontId="3" fillId="2" borderId="1" xfId="0" applyFont="1" applyFill="1" applyBorder="1" applyAlignment="1" applyProtection="1">
      <alignment horizontal="center" vertical="center"/>
      <protection hidden="1"/>
    </xf>
    <xf numFmtId="0" fontId="1" fillId="0" borderId="26" xfId="0" applyFont="1" applyBorder="1" applyAlignment="1">
      <alignment wrapText="1"/>
    </xf>
    <xf numFmtId="43" fontId="6" fillId="0" borderId="3" xfId="3" applyFont="1" applyBorder="1" applyAlignment="1" applyProtection="1">
      <alignment horizontal="center" vertical="center"/>
      <protection hidden="1"/>
    </xf>
    <xf numFmtId="43" fontId="6" fillId="0" borderId="5" xfId="3" applyFont="1" applyBorder="1" applyAlignment="1" applyProtection="1">
      <alignment horizontal="center" vertical="center"/>
      <protection hidden="1"/>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wrapText="1"/>
      <protection hidden="1"/>
    </xf>
    <xf numFmtId="43" fontId="3" fillId="0" borderId="5" xfId="3"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2" fillId="0" borderId="1" xfId="0" applyFont="1" applyBorder="1" applyAlignment="1" applyProtection="1">
      <alignment vertical="top" wrapText="1"/>
      <protection hidden="1"/>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0" fontId="6" fillId="0" borderId="2" xfId="0" applyFont="1" applyBorder="1" applyAlignment="1" applyProtection="1">
      <alignment horizontal="left" vertical="center" wrapText="1"/>
      <protection hidden="1"/>
    </xf>
    <xf numFmtId="0" fontId="3" fillId="0" borderId="2" xfId="0" applyFont="1" applyBorder="1" applyAlignment="1" applyProtection="1">
      <alignment horizontal="left" vertical="center" wrapText="1"/>
      <protection hidden="1"/>
    </xf>
    <xf numFmtId="0" fontId="3" fillId="0" borderId="25"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0" fontId="6" fillId="2" borderId="11" xfId="0" applyFont="1" applyFill="1" applyBorder="1" applyAlignment="1" applyProtection="1">
      <alignment horizontal="center" vertical="center"/>
      <protection hidden="1"/>
    </xf>
    <xf numFmtId="0" fontId="6" fillId="2" borderId="15" xfId="0" applyFont="1" applyFill="1" applyBorder="1" applyAlignment="1" applyProtection="1">
      <alignment horizontal="center" vertical="center"/>
      <protection hidden="1"/>
    </xf>
    <xf numFmtId="0" fontId="3" fillId="2" borderId="1" xfId="0" applyFont="1" applyFill="1" applyBorder="1" applyAlignment="1" applyProtection="1">
      <alignment horizontal="left"/>
      <protection locked="0"/>
    </xf>
    <xf numFmtId="0" fontId="9" fillId="2" borderId="14" xfId="0" applyFont="1" applyFill="1" applyBorder="1" applyAlignment="1" applyProtection="1">
      <alignment horizontal="center"/>
      <protection hidden="1"/>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5" xfId="0" applyFont="1" applyFill="1" applyBorder="1" applyAlignment="1" applyProtection="1">
      <alignment horizontal="center"/>
      <protection locked="0"/>
    </xf>
    <xf numFmtId="0" fontId="3" fillId="2" borderId="1" xfId="0" applyFont="1" applyFill="1" applyBorder="1" applyAlignment="1" applyProtection="1">
      <alignment horizontal="center" vertical="center" wrapText="1"/>
      <protection hidden="1"/>
    </xf>
    <xf numFmtId="43" fontId="3" fillId="0" borderId="2"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protection hidden="1"/>
    </xf>
    <xf numFmtId="43" fontId="3" fillId="0" borderId="5" xfId="3" applyFont="1" applyBorder="1" applyAlignment="1" applyProtection="1">
      <alignment horizontal="center" vertical="center"/>
      <protection hidden="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39"/>
  <sheetViews>
    <sheetView tabSelected="1" topLeftCell="A3" zoomScale="70" zoomScaleNormal="70" zoomScaleSheetLayoutView="70" zoomScalePageLayoutView="55" workbookViewId="0">
      <selection activeCell="F21" sqref="F21"/>
    </sheetView>
  </sheetViews>
  <sheetFormatPr baseColWidth="10" defaultColWidth="11.42578125" defaultRowHeight="15" x14ac:dyDescent="0.25"/>
  <cols>
    <col min="1" max="1" width="9.85546875" style="8" customWidth="1"/>
    <col min="2" max="2" width="69.42578125" style="8" customWidth="1"/>
    <col min="3" max="3" width="16.7109375" style="8" customWidth="1"/>
    <col min="4" max="4" width="16.140625" style="8" customWidth="1"/>
    <col min="5" max="5" width="18.42578125" style="8" customWidth="1"/>
    <col min="6" max="6" width="19.85546875" style="8" customWidth="1"/>
    <col min="7" max="7" width="12.85546875" style="8" customWidth="1"/>
    <col min="8" max="8" width="15" style="8" customWidth="1"/>
    <col min="9" max="9" width="16.5703125" style="8" customWidth="1"/>
    <col min="10" max="10" width="17.42578125" style="8" customWidth="1"/>
    <col min="11" max="11" width="17.85546875" style="10" customWidth="1"/>
    <col min="12" max="12" width="17.5703125" style="10" customWidth="1"/>
    <col min="13" max="13" width="16.7109375" style="10" customWidth="1"/>
    <col min="14" max="14" width="15.28515625" style="10" bestFit="1" customWidth="1"/>
    <col min="15" max="15" width="20.5703125" style="10" customWidth="1"/>
    <col min="16" max="16384" width="11.42578125" style="10"/>
  </cols>
  <sheetData>
    <row r="1" spans="1:15" x14ac:dyDescent="0.25">
      <c r="F1" s="9"/>
    </row>
    <row r="2" spans="1:15" ht="15.75" customHeight="1" x14ac:dyDescent="0.25">
      <c r="A2" s="42"/>
      <c r="B2" s="52" t="s">
        <v>0</v>
      </c>
      <c r="C2" s="52"/>
      <c r="D2" s="52"/>
      <c r="E2" s="52"/>
      <c r="F2" s="52"/>
      <c r="G2" s="52"/>
      <c r="H2" s="52"/>
      <c r="I2" s="52"/>
      <c r="J2" s="52"/>
      <c r="K2" s="52"/>
      <c r="L2" s="52"/>
      <c r="M2" s="52"/>
      <c r="N2" s="41" t="s">
        <v>37</v>
      </c>
      <c r="O2" s="41"/>
    </row>
    <row r="3" spans="1:15" ht="15.75" customHeight="1" x14ac:dyDescent="0.25">
      <c r="A3" s="42"/>
      <c r="B3" s="52" t="s">
        <v>1</v>
      </c>
      <c r="C3" s="52"/>
      <c r="D3" s="52"/>
      <c r="E3" s="52"/>
      <c r="F3" s="52"/>
      <c r="G3" s="52"/>
      <c r="H3" s="52"/>
      <c r="I3" s="52"/>
      <c r="J3" s="52"/>
      <c r="K3" s="52"/>
      <c r="L3" s="52"/>
      <c r="M3" s="52"/>
      <c r="N3" s="41" t="s">
        <v>40</v>
      </c>
      <c r="O3" s="41"/>
    </row>
    <row r="4" spans="1:15" ht="16.5" customHeight="1" x14ac:dyDescent="0.25">
      <c r="A4" s="42"/>
      <c r="B4" s="52" t="s">
        <v>36</v>
      </c>
      <c r="C4" s="52"/>
      <c r="D4" s="52"/>
      <c r="E4" s="52"/>
      <c r="F4" s="52"/>
      <c r="G4" s="52"/>
      <c r="H4" s="52"/>
      <c r="I4" s="52"/>
      <c r="J4" s="52"/>
      <c r="K4" s="52"/>
      <c r="L4" s="52"/>
      <c r="M4" s="52"/>
      <c r="N4" s="41" t="s">
        <v>41</v>
      </c>
      <c r="O4" s="41"/>
    </row>
    <row r="5" spans="1:15" ht="15" customHeight="1" x14ac:dyDescent="0.25">
      <c r="A5" s="42"/>
      <c r="B5" s="52"/>
      <c r="C5" s="52"/>
      <c r="D5" s="52"/>
      <c r="E5" s="52"/>
      <c r="F5" s="52"/>
      <c r="G5" s="52"/>
      <c r="H5" s="52"/>
      <c r="I5" s="52"/>
      <c r="J5" s="52"/>
      <c r="K5" s="52"/>
      <c r="L5" s="52"/>
      <c r="M5" s="52"/>
      <c r="N5" s="41" t="s">
        <v>38</v>
      </c>
      <c r="O5" s="41"/>
    </row>
    <row r="7" spans="1:15" x14ac:dyDescent="0.25">
      <c r="A7" s="11" t="s">
        <v>39</v>
      </c>
    </row>
    <row r="8" spans="1:15" x14ac:dyDescent="0.25">
      <c r="A8" s="11"/>
    </row>
    <row r="9" spans="1:15" x14ac:dyDescent="0.25">
      <c r="A9" s="12" t="s">
        <v>29</v>
      </c>
    </row>
    <row r="10" spans="1:15" ht="25.5" customHeight="1" x14ac:dyDescent="0.25">
      <c r="A10" s="59" t="s">
        <v>28</v>
      </c>
      <c r="B10" s="59"/>
      <c r="C10" s="13"/>
      <c r="E10" s="14" t="s">
        <v>21</v>
      </c>
      <c r="F10" s="61"/>
      <c r="G10" s="62"/>
      <c r="K10" s="15" t="s">
        <v>16</v>
      </c>
      <c r="L10" s="63"/>
      <c r="M10" s="64"/>
      <c r="N10" s="65"/>
    </row>
    <row r="11" spans="1:15" ht="15.75" thickBot="1" x14ac:dyDescent="0.3">
      <c r="A11" s="13"/>
      <c r="B11" s="13"/>
      <c r="C11" s="13"/>
      <c r="E11" s="16"/>
      <c r="F11" s="16"/>
      <c r="G11" s="16"/>
      <c r="K11" s="17"/>
      <c r="L11" s="18"/>
      <c r="M11" s="18"/>
      <c r="N11" s="18"/>
    </row>
    <row r="12" spans="1:15" ht="30.75" customHeight="1" thickBot="1" x14ac:dyDescent="0.3">
      <c r="A12" s="46" t="s">
        <v>26</v>
      </c>
      <c r="B12" s="47"/>
      <c r="C12" s="19"/>
      <c r="D12" s="43" t="s">
        <v>17</v>
      </c>
      <c r="E12" s="44"/>
      <c r="F12" s="44"/>
      <c r="G12" s="45"/>
      <c r="H12" s="7"/>
      <c r="I12" s="26"/>
      <c r="J12" s="26"/>
      <c r="K12" s="17"/>
    </row>
    <row r="13" spans="1:15" ht="15.75" thickBot="1" x14ac:dyDescent="0.3">
      <c r="A13" s="48"/>
      <c r="B13" s="49"/>
      <c r="C13" s="19"/>
      <c r="D13" s="18"/>
      <c r="E13" s="16"/>
      <c r="F13" s="16"/>
      <c r="G13" s="16"/>
      <c r="K13" s="17"/>
    </row>
    <row r="14" spans="1:15" ht="30" customHeight="1" thickBot="1" x14ac:dyDescent="0.3">
      <c r="A14" s="48"/>
      <c r="B14" s="49"/>
      <c r="C14" s="19"/>
      <c r="D14" s="43" t="s">
        <v>18</v>
      </c>
      <c r="E14" s="44"/>
      <c r="F14" s="44"/>
      <c r="G14" s="45"/>
      <c r="H14" s="7"/>
      <c r="I14" s="26"/>
      <c r="J14" s="26"/>
      <c r="K14" s="17"/>
    </row>
    <row r="15" spans="1:15" ht="18.75" customHeight="1" thickBot="1" x14ac:dyDescent="0.3">
      <c r="A15" s="48"/>
      <c r="B15" s="49"/>
      <c r="C15" s="19"/>
      <c r="E15" s="16"/>
      <c r="F15" s="16"/>
      <c r="G15" s="16"/>
      <c r="K15" s="17"/>
    </row>
    <row r="16" spans="1:15" ht="24" customHeight="1" thickBot="1" x14ac:dyDescent="0.3">
      <c r="A16" s="50"/>
      <c r="B16" s="51"/>
      <c r="C16" s="19"/>
      <c r="D16" s="43" t="s">
        <v>22</v>
      </c>
      <c r="E16" s="44"/>
      <c r="F16" s="44"/>
      <c r="G16" s="45"/>
      <c r="H16" s="7"/>
      <c r="I16" s="26"/>
      <c r="J16" s="26"/>
      <c r="K16" s="17"/>
      <c r="L16" s="18"/>
      <c r="M16" s="18"/>
      <c r="N16" s="18"/>
    </row>
    <row r="17" spans="1:15" x14ac:dyDescent="0.25">
      <c r="A17" s="13"/>
      <c r="B17" s="13"/>
      <c r="C17" s="13"/>
      <c r="E17" s="16"/>
      <c r="F17" s="16"/>
      <c r="G17" s="16"/>
      <c r="K17" s="17"/>
      <c r="L17" s="18"/>
      <c r="M17" s="18"/>
      <c r="N17" s="18"/>
    </row>
    <row r="19" spans="1:15" s="22" customFormat="1" ht="111.75" customHeight="1" x14ac:dyDescent="0.25">
      <c r="A19" s="20" t="s">
        <v>27</v>
      </c>
      <c r="B19" s="20" t="s">
        <v>2</v>
      </c>
      <c r="C19" s="20" t="s">
        <v>19</v>
      </c>
      <c r="D19" s="20" t="s">
        <v>3</v>
      </c>
      <c r="E19" s="20" t="s">
        <v>23</v>
      </c>
      <c r="F19" s="21" t="s">
        <v>4</v>
      </c>
      <c r="G19" s="21" t="s">
        <v>25</v>
      </c>
      <c r="H19" s="21" t="s">
        <v>5</v>
      </c>
      <c r="I19" s="21" t="s">
        <v>31</v>
      </c>
      <c r="J19" s="21" t="s">
        <v>34</v>
      </c>
      <c r="K19" s="21" t="s">
        <v>6</v>
      </c>
      <c r="L19" s="21" t="s">
        <v>7</v>
      </c>
      <c r="M19" s="21" t="s">
        <v>8</v>
      </c>
      <c r="N19" s="21" t="s">
        <v>30</v>
      </c>
      <c r="O19" s="21" t="s">
        <v>9</v>
      </c>
    </row>
    <row r="20" spans="1:15" s="22" customFormat="1" ht="409.5" customHeight="1" x14ac:dyDescent="0.2">
      <c r="A20" s="29">
        <v>1</v>
      </c>
      <c r="B20" s="34" t="s">
        <v>46</v>
      </c>
      <c r="C20" s="30"/>
      <c r="D20" s="32">
        <v>1</v>
      </c>
      <c r="E20" s="32" t="s">
        <v>44</v>
      </c>
      <c r="F20" s="31"/>
      <c r="G20" s="25">
        <v>0</v>
      </c>
      <c r="H20" s="1">
        <f t="shared" ref="H20:H21" si="0">+ROUND(F20*G20,0)</f>
        <v>0</v>
      </c>
      <c r="I20" s="25">
        <v>0</v>
      </c>
      <c r="J20" s="1">
        <f t="shared" ref="J20:J21" si="1">ROUND(F20*I20,0)</f>
        <v>0</v>
      </c>
      <c r="K20" s="1">
        <f t="shared" ref="K20:K21" si="2">ROUND(F20+H20+J20,0)</f>
        <v>0</v>
      </c>
      <c r="L20" s="1">
        <f t="shared" ref="L20:L21" si="3">ROUND(F20*D20,0)</f>
        <v>0</v>
      </c>
      <c r="M20" s="1">
        <f t="shared" ref="M20:M21" si="4">ROUND(L20*G20,0)</f>
        <v>0</v>
      </c>
      <c r="N20" s="1">
        <f t="shared" ref="N20:N21" si="5">ROUND(L20*I20,0)</f>
        <v>0</v>
      </c>
      <c r="O20" s="2">
        <f t="shared" ref="O20:O21" si="6">ROUND(L20+N20+M20,0)</f>
        <v>0</v>
      </c>
    </row>
    <row r="21" spans="1:15" s="22" customFormat="1" ht="106.5" customHeight="1" x14ac:dyDescent="0.2">
      <c r="A21" s="29">
        <v>2</v>
      </c>
      <c r="B21" s="34" t="s">
        <v>45</v>
      </c>
      <c r="C21" s="30"/>
      <c r="D21" s="32">
        <v>1</v>
      </c>
      <c r="E21" s="32" t="s">
        <v>44</v>
      </c>
      <c r="F21" s="31"/>
      <c r="G21" s="25">
        <v>0</v>
      </c>
      <c r="H21" s="1">
        <f t="shared" si="0"/>
        <v>0</v>
      </c>
      <c r="I21" s="25">
        <v>0</v>
      </c>
      <c r="J21" s="1">
        <f t="shared" si="1"/>
        <v>0</v>
      </c>
      <c r="K21" s="1">
        <f t="shared" si="2"/>
        <v>0</v>
      </c>
      <c r="L21" s="1">
        <f t="shared" si="3"/>
        <v>0</v>
      </c>
      <c r="M21" s="1">
        <f t="shared" si="4"/>
        <v>0</v>
      </c>
      <c r="N21" s="1">
        <f t="shared" si="5"/>
        <v>0</v>
      </c>
      <c r="O21" s="2">
        <f t="shared" si="6"/>
        <v>0</v>
      </c>
    </row>
    <row r="22" spans="1:15" s="22" customFormat="1" ht="42" customHeight="1" x14ac:dyDescent="0.2">
      <c r="A22" s="33"/>
      <c r="B22" s="68"/>
      <c r="C22" s="68"/>
      <c r="D22" s="68"/>
      <c r="E22" s="68"/>
      <c r="F22" s="68"/>
      <c r="G22" s="68"/>
      <c r="H22" s="68"/>
      <c r="I22" s="68"/>
      <c r="J22" s="68"/>
      <c r="K22" s="68"/>
      <c r="L22" s="68"/>
      <c r="M22" s="69" t="s">
        <v>35</v>
      </c>
      <c r="N22" s="69"/>
      <c r="O22" s="28">
        <f>SUMIF(G:G,0%,L:L)</f>
        <v>0</v>
      </c>
    </row>
    <row r="23" spans="1:15" s="22" customFormat="1" ht="39" customHeight="1" thickBot="1" x14ac:dyDescent="0.25">
      <c r="A23" s="57" t="s">
        <v>24</v>
      </c>
      <c r="B23" s="58"/>
      <c r="C23" s="58"/>
      <c r="D23" s="58"/>
      <c r="E23" s="58"/>
      <c r="F23" s="58"/>
      <c r="G23" s="58"/>
      <c r="H23" s="58"/>
      <c r="I23" s="58"/>
      <c r="J23" s="58"/>
      <c r="K23" s="58"/>
      <c r="L23" s="58"/>
      <c r="M23" s="70" t="s">
        <v>10</v>
      </c>
      <c r="N23" s="70"/>
      <c r="O23" s="4">
        <f>SUMIF(G:G,5%,L:L)</f>
        <v>0</v>
      </c>
    </row>
    <row r="24" spans="1:15" s="22" customFormat="1" ht="37.5" customHeight="1" x14ac:dyDescent="0.2">
      <c r="A24" s="53" t="s">
        <v>42</v>
      </c>
      <c r="B24" s="54"/>
      <c r="C24" s="54"/>
      <c r="D24" s="54"/>
      <c r="E24" s="54"/>
      <c r="F24" s="54"/>
      <c r="G24" s="54"/>
      <c r="H24" s="54"/>
      <c r="I24" s="54"/>
      <c r="J24" s="54"/>
      <c r="K24" s="54"/>
      <c r="L24" s="55"/>
      <c r="M24" s="70" t="s">
        <v>11</v>
      </c>
      <c r="N24" s="70"/>
      <c r="O24" s="4">
        <f>SUMIF(G:G,19%,L:L)</f>
        <v>0</v>
      </c>
    </row>
    <row r="25" spans="1:15" s="22" customFormat="1" ht="37.5" customHeight="1" x14ac:dyDescent="0.2">
      <c r="A25" s="56"/>
      <c r="B25" s="56"/>
      <c r="C25" s="56"/>
      <c r="D25" s="56"/>
      <c r="E25" s="56"/>
      <c r="F25" s="56"/>
      <c r="G25" s="56"/>
      <c r="H25" s="56"/>
      <c r="I25" s="56"/>
      <c r="J25" s="56"/>
      <c r="K25" s="56"/>
      <c r="L25" s="56"/>
      <c r="M25" s="35" t="s">
        <v>7</v>
      </c>
      <c r="N25" s="36"/>
      <c r="O25" s="5">
        <f>SUM(O22:O24)</f>
        <v>0</v>
      </c>
    </row>
    <row r="26" spans="1:15" s="22" customFormat="1" ht="27.75" customHeight="1" x14ac:dyDescent="0.2">
      <c r="A26" s="56"/>
      <c r="B26" s="56"/>
      <c r="C26" s="56"/>
      <c r="D26" s="56"/>
      <c r="E26" s="56"/>
      <c r="F26" s="56"/>
      <c r="G26" s="56"/>
      <c r="H26" s="56"/>
      <c r="I26" s="56"/>
      <c r="J26" s="56"/>
      <c r="K26" s="56"/>
      <c r="L26" s="56"/>
      <c r="M26" s="71" t="s">
        <v>12</v>
      </c>
      <c r="N26" s="72"/>
      <c r="O26" s="6">
        <f>ROUND(O23*5%,0)</f>
        <v>0</v>
      </c>
    </row>
    <row r="27" spans="1:15" s="22" customFormat="1" ht="30" customHeight="1" x14ac:dyDescent="0.2">
      <c r="A27" s="56"/>
      <c r="B27" s="56"/>
      <c r="C27" s="56"/>
      <c r="D27" s="56"/>
      <c r="E27" s="56"/>
      <c r="F27" s="56"/>
      <c r="G27" s="56"/>
      <c r="H27" s="56"/>
      <c r="I27" s="56"/>
      <c r="J27" s="56"/>
      <c r="K27" s="56"/>
      <c r="L27" s="56"/>
      <c r="M27" s="71" t="s">
        <v>13</v>
      </c>
      <c r="N27" s="72"/>
      <c r="O27" s="4">
        <f>ROUND(O24*19%,0)</f>
        <v>0</v>
      </c>
    </row>
    <row r="28" spans="1:15" s="22" customFormat="1" ht="30" customHeight="1" x14ac:dyDescent="0.2">
      <c r="A28" s="56"/>
      <c r="B28" s="56"/>
      <c r="C28" s="56"/>
      <c r="D28" s="56"/>
      <c r="E28" s="56"/>
      <c r="F28" s="56"/>
      <c r="G28" s="56"/>
      <c r="H28" s="56"/>
      <c r="I28" s="56"/>
      <c r="J28" s="56"/>
      <c r="K28" s="56"/>
      <c r="L28" s="56"/>
      <c r="M28" s="35" t="s">
        <v>14</v>
      </c>
      <c r="N28" s="36"/>
      <c r="O28" s="5">
        <f>SUM(O26:O27)</f>
        <v>0</v>
      </c>
    </row>
    <row r="29" spans="1:15" s="22" customFormat="1" ht="30" customHeight="1" x14ac:dyDescent="0.2">
      <c r="A29" s="56"/>
      <c r="B29" s="56"/>
      <c r="C29" s="56"/>
      <c r="D29" s="56"/>
      <c r="E29" s="56"/>
      <c r="F29" s="56"/>
      <c r="G29" s="56"/>
      <c r="H29" s="56"/>
      <c r="I29" s="56"/>
      <c r="J29" s="56"/>
      <c r="K29" s="56"/>
      <c r="L29" s="56"/>
      <c r="M29" s="39" t="s">
        <v>33</v>
      </c>
      <c r="N29" s="40"/>
      <c r="O29" s="4">
        <f>SUMIF(I:I,8%,N:N)</f>
        <v>0</v>
      </c>
    </row>
    <row r="30" spans="1:15" s="22" customFormat="1" ht="37.5" customHeight="1" x14ac:dyDescent="0.2">
      <c r="A30" s="56"/>
      <c r="B30" s="56"/>
      <c r="C30" s="56"/>
      <c r="D30" s="56"/>
      <c r="E30" s="56"/>
      <c r="F30" s="56"/>
      <c r="G30" s="56"/>
      <c r="H30" s="56"/>
      <c r="I30" s="56"/>
      <c r="J30" s="56"/>
      <c r="K30" s="56"/>
      <c r="L30" s="56"/>
      <c r="M30" s="37" t="s">
        <v>32</v>
      </c>
      <c r="N30" s="38"/>
      <c r="O30" s="5">
        <f>SUM(O29)</f>
        <v>0</v>
      </c>
    </row>
    <row r="31" spans="1:15" s="22" customFormat="1" ht="59.25" customHeight="1" x14ac:dyDescent="0.2">
      <c r="A31" s="56"/>
      <c r="B31" s="56"/>
      <c r="C31" s="56"/>
      <c r="D31" s="56"/>
      <c r="E31" s="56"/>
      <c r="F31" s="56"/>
      <c r="G31" s="56"/>
      <c r="H31" s="56"/>
      <c r="I31" s="56"/>
      <c r="J31" s="56"/>
      <c r="K31" s="56"/>
      <c r="L31" s="56"/>
      <c r="M31" s="37" t="s">
        <v>15</v>
      </c>
      <c r="N31" s="38"/>
      <c r="O31" s="5">
        <f>+O25+O28+O30</f>
        <v>0</v>
      </c>
    </row>
    <row r="34" spans="1:3" x14ac:dyDescent="0.25">
      <c r="B34" s="27"/>
      <c r="C34" s="27"/>
    </row>
    <row r="35" spans="1:3" x14ac:dyDescent="0.25">
      <c r="B35" s="66"/>
      <c r="C35" s="66"/>
    </row>
    <row r="36" spans="1:3" ht="15.75" thickBot="1" x14ac:dyDescent="0.3">
      <c r="B36" s="67"/>
      <c r="C36" s="67"/>
    </row>
    <row r="37" spans="1:3" x14ac:dyDescent="0.25">
      <c r="B37" s="60" t="s">
        <v>20</v>
      </c>
      <c r="C37" s="60"/>
    </row>
    <row r="39" spans="1:3" x14ac:dyDescent="0.25">
      <c r="A39" s="23" t="s">
        <v>43</v>
      </c>
    </row>
  </sheetData>
  <sheetProtection algorithmName="SHA-512" hashValue="6Qjyi6tf1vb5jQenFtdaXqgI5OFWInrvkxZwephLfEWinA/RjMkcDpy4NxhGqJ5y1oOx9o3gR7j3Gz6686f0EA==" saltValue="SuTbheSEdMhTTeH76H9yRA==" spinCount="100000" sheet="1" selectLockedCells="1"/>
  <mergeCells count="30">
    <mergeCell ref="A24:L31"/>
    <mergeCell ref="A23:L23"/>
    <mergeCell ref="A10:B10"/>
    <mergeCell ref="B37:C37"/>
    <mergeCell ref="D14:G14"/>
    <mergeCell ref="D16:G16"/>
    <mergeCell ref="F10:G10"/>
    <mergeCell ref="L10:N10"/>
    <mergeCell ref="B35:C36"/>
    <mergeCell ref="B22:L22"/>
    <mergeCell ref="M22:N22"/>
    <mergeCell ref="M23:N23"/>
    <mergeCell ref="M24:N24"/>
    <mergeCell ref="M25:N25"/>
    <mergeCell ref="M26:N26"/>
    <mergeCell ref="M27:N27"/>
    <mergeCell ref="A2:A5"/>
    <mergeCell ref="D12:G12"/>
    <mergeCell ref="A12:B16"/>
    <mergeCell ref="B2:M2"/>
    <mergeCell ref="B3:M3"/>
    <mergeCell ref="B4:M5"/>
    <mergeCell ref="M28:N28"/>
    <mergeCell ref="M31:N31"/>
    <mergeCell ref="M29:N29"/>
    <mergeCell ref="M30:N30"/>
    <mergeCell ref="N2:O2"/>
    <mergeCell ref="N3:O3"/>
    <mergeCell ref="N4:O4"/>
    <mergeCell ref="N5:O5"/>
  </mergeCells>
  <dataValidations count="1">
    <dataValidation type="whole" allowBlank="1" showInputMessage="1" showErrorMessage="1" sqref="F20:F21" xr:uid="{00000000-0002-0000-0000-000000000000}">
      <formula1>0</formula1>
      <formula2>100000000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Hoja2!$D$7:$D$9</xm:f>
          </x14:formula1>
          <xm:sqref>G20:G21</xm:sqref>
        </x14:dataValidation>
        <x14:dataValidation type="list" allowBlank="1" showInputMessage="1" showErrorMessage="1" xr:uid="{00000000-0002-0000-0000-000002000000}">
          <x14:formula1>
            <xm:f>Hoja2!$F$7:$F$8</xm:f>
          </x14:formula1>
          <xm:sqref>I20:I21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7:F10"/>
  <sheetViews>
    <sheetView workbookViewId="0">
      <selection activeCell="F9" sqref="F9"/>
    </sheetView>
  </sheetViews>
  <sheetFormatPr baseColWidth="10" defaultRowHeight="15" x14ac:dyDescent="0.25"/>
  <sheetData>
    <row r="7" spans="4:6" x14ac:dyDescent="0.25">
      <c r="D7" s="3">
        <v>0</v>
      </c>
      <c r="F7" s="24">
        <v>0.08</v>
      </c>
    </row>
    <row r="8" spans="4:6" x14ac:dyDescent="0.25">
      <c r="D8" s="3">
        <v>0.05</v>
      </c>
      <c r="F8" s="3">
        <v>0</v>
      </c>
    </row>
    <row r="9" spans="4:6" x14ac:dyDescent="0.25">
      <c r="D9" s="3">
        <v>0.19</v>
      </c>
    </row>
    <row r="10" spans="4:6" x14ac:dyDescent="0.25">
      <c r="D10" s="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1" ma:contentTypeDescription="Create a new document." ma:contentTypeScope="" ma:versionID="24e741e755b6ba0df6ce4c8a8553fb73">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1b1c0a40124c27a58424e983c82c30ce"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2.xml><?xml version="1.0" encoding="utf-8"?>
<ds:datastoreItem xmlns:ds="http://schemas.openxmlformats.org/officeDocument/2006/customXml" ds:itemID="{564083AE-2A34-40CD-86CF-CD8A8FEF5E61}">
  <ds:schemaRefs>
    <ds:schemaRef ds:uri="632c1e4e-69c6-4d1f-81a1-009441d464e5"/>
    <ds:schemaRef ds:uri="http://schemas.microsoft.com/office/2006/metadata/properties"/>
    <ds:schemaRef ds:uri="http://schemas.microsoft.com/office/infopath/2007/PartnerControls"/>
    <ds:schemaRef ds:uri="http://schemas.openxmlformats.org/package/2006/metadata/core-properties"/>
    <ds:schemaRef ds:uri="http://purl.org/dc/terms/"/>
    <ds:schemaRef ds:uri="http://www.w3.org/XML/1998/namespace"/>
    <ds:schemaRef ds:uri="http://purl.org/dc/elements/1.1/"/>
    <ds:schemaRef ds:uri="http://schemas.microsoft.com/office/2006/documentManagement/types"/>
    <ds:schemaRef ds:uri="39f7a895-868e-4739-ab10-589c64175fbd"/>
    <ds:schemaRef ds:uri="http://purl.org/dc/dcmitype/"/>
  </ds:schemaRefs>
</ds:datastoreItem>
</file>

<file path=customXml/itemProps3.xml><?xml version="1.0" encoding="utf-8"?>
<ds:datastoreItem xmlns:ds="http://schemas.openxmlformats.org/officeDocument/2006/customXml" ds:itemID="{371AC283-58EC-4E17-AB80-3BA019EA464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LINA MARCELA ESCOBAR MARTINEZ</cp:lastModifiedBy>
  <cp:lastPrinted>2022-01-27T18:55:46Z</cp:lastPrinted>
  <dcterms:created xsi:type="dcterms:W3CDTF">2017-04-28T13:22:52Z</dcterms:created>
  <dcterms:modified xsi:type="dcterms:W3CDTF">2023-02-28T21:26:36Z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