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C:\Users\XCUARTAS\OneDrive - Universidad de Cundinamarca\Documentos\DIRECTA\F-CD-002 REVISIÓN TECNICOMECANICA\"/>
    </mc:Choice>
  </mc:AlternateContent>
  <xr:revisionPtr revIDLastSave="144" documentId="13_ncr:1_{FEC6E487-239C-492E-9849-9BFBFEC7CA9E}" xr6:coauthVersionLast="36" xr6:coauthVersionMax="47" xr10:uidLastSave="{F6527AD3-48F9-4A3D-8F87-2AD3A62EC34A}"/>
  <bookViews>
    <workbookView xWindow="-120" yWindow="-120" windowWidth="21840" windowHeight="13140" xr2:uid="{00000000-000D-0000-FFFF-FFFF00000000}"/>
  </bookViews>
  <sheets>
    <sheet name="Hoja1" sheetId="1" r:id="rId1"/>
    <sheet name="Hoja2" sheetId="2" state="hidden" r:id="rId2"/>
  </sheets>
  <definedNames>
    <definedName name="_xlnm.Print_Area" localSheetId="0">Hoja1!$A$1:$R$55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0" i="1" l="1"/>
  <c r="L30" i="1" s="1"/>
  <c r="Q39" i="1"/>
  <c r="L39" i="1"/>
  <c r="K39" i="1"/>
  <c r="J39" i="1"/>
  <c r="Q38" i="1"/>
  <c r="K38" i="1"/>
  <c r="L38" i="1" s="1"/>
  <c r="J38" i="1"/>
  <c r="Q37" i="1"/>
  <c r="K37" i="1"/>
  <c r="L37" i="1" s="1"/>
  <c r="J37" i="1"/>
  <c r="Q36" i="1"/>
  <c r="L36" i="1"/>
  <c r="K36" i="1"/>
  <c r="J36" i="1"/>
  <c r="Q35" i="1"/>
  <c r="K35" i="1"/>
  <c r="L35" i="1" s="1"/>
  <c r="J35" i="1"/>
  <c r="Q34" i="1"/>
  <c r="K34" i="1"/>
  <c r="L34" i="1" s="1"/>
  <c r="J34" i="1"/>
  <c r="Q33" i="1"/>
  <c r="K33" i="1"/>
  <c r="L33" i="1" s="1"/>
  <c r="J33" i="1"/>
  <c r="Q32" i="1"/>
  <c r="K32" i="1"/>
  <c r="L32" i="1" s="1"/>
  <c r="J32" i="1"/>
  <c r="Q31" i="1"/>
  <c r="K31" i="1"/>
  <c r="L31" i="1" s="1"/>
  <c r="J31" i="1"/>
  <c r="Q30" i="1"/>
  <c r="J30" i="1"/>
  <c r="Q29" i="1"/>
  <c r="K29" i="1"/>
  <c r="L29" i="1" s="1"/>
  <c r="J29" i="1"/>
  <c r="Q28" i="1"/>
  <c r="K28" i="1"/>
  <c r="L28" i="1" s="1"/>
  <c r="J28" i="1"/>
  <c r="Q27" i="1"/>
  <c r="K27" i="1"/>
  <c r="L27" i="1" s="1"/>
  <c r="J27" i="1"/>
  <c r="Q26" i="1"/>
  <c r="K26" i="1"/>
  <c r="L26" i="1" s="1"/>
  <c r="J26" i="1"/>
  <c r="Q25" i="1"/>
  <c r="K25" i="1"/>
  <c r="L25" i="1" s="1"/>
  <c r="J25" i="1"/>
  <c r="Q24" i="1"/>
  <c r="K24" i="1"/>
  <c r="L24" i="1" s="1"/>
  <c r="J24" i="1"/>
  <c r="Q23" i="1"/>
  <c r="K23" i="1"/>
  <c r="L23" i="1" s="1"/>
  <c r="J23" i="1"/>
  <c r="Q22" i="1"/>
  <c r="K22" i="1"/>
  <c r="L22" i="1" s="1"/>
  <c r="J22" i="1"/>
  <c r="Q21" i="1"/>
  <c r="K21" i="1"/>
  <c r="L21" i="1" s="1"/>
  <c r="J21" i="1"/>
  <c r="R26" i="1" l="1"/>
  <c r="R28" i="1"/>
  <c r="R30" i="1"/>
  <c r="R38" i="1"/>
  <c r="R29" i="1"/>
  <c r="R39" i="1"/>
  <c r="R36" i="1"/>
  <c r="R27" i="1"/>
  <c r="R24" i="1"/>
  <c r="R21" i="1"/>
  <c r="R33" i="1"/>
  <c r="R32" i="1"/>
  <c r="R22" i="1"/>
  <c r="R37" i="1"/>
  <c r="R23" i="1"/>
  <c r="R34" i="1"/>
  <c r="R25" i="1"/>
  <c r="R31" i="1"/>
  <c r="R35" i="1"/>
  <c r="R41" i="1"/>
  <c r="R44" i="1" s="1"/>
  <c r="Q20" i="1"/>
  <c r="R40" i="1" s="1"/>
  <c r="K20" i="1"/>
  <c r="J20" i="1"/>
  <c r="L20" i="1" l="1"/>
  <c r="R45" i="1" s="1"/>
  <c r="R46" i="1" s="1"/>
  <c r="R42" i="1"/>
  <c r="R43" i="1" s="1"/>
  <c r="R47" i="1" s="1"/>
  <c r="R2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K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K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<sst xmlns="http://schemas.openxmlformats.org/spreadsheetml/2006/main" count="108" uniqueCount="73">
  <si>
    <t>MACROPROCESO DE APOYO</t>
  </si>
  <si>
    <t xml:space="preserve">PROCESO GESTIÓN BIENES Y SERVICIOS </t>
  </si>
  <si>
    <t>ESPECIFICACIONES TÉCNICAS DE LOS BIENES Y/O SERVICIOS REQUERIDOS</t>
  </si>
  <si>
    <t xml:space="preserve">CANTIDAD </t>
  </si>
  <si>
    <t>SUBTOTAL</t>
  </si>
  <si>
    <t>VALOR GRAVADO IVA 5%</t>
  </si>
  <si>
    <t>VALOR GRAVADO IVA 19%</t>
  </si>
  <si>
    <t>IVA 5%</t>
  </si>
  <si>
    <t>IVA 19 %</t>
  </si>
  <si>
    <t xml:space="preserve">TOTAL IVA </t>
  </si>
  <si>
    <t>TOTAL OFERTA</t>
  </si>
  <si>
    <t>NIT. Y/O C.C.</t>
  </si>
  <si>
    <t>PERSONAS NATURALES  NO RESPONSABLES DE IVA</t>
  </si>
  <si>
    <t>PERSONAS NATURALES  RESPONSABLES DE IVA</t>
  </si>
  <si>
    <t xml:space="preserve">FIRMA REPRESENTANTE LEGAL Y/O PERSONA NATURAL </t>
  </si>
  <si>
    <t xml:space="preserve">COTIZANTE: </t>
  </si>
  <si>
    <t>PERSONAS JURÍDICAS</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</si>
  <si>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</si>
  <si>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</si>
  <si>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</si>
  <si>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</si>
  <si>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</si>
  <si>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</si>
  <si>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VALOR NO GRAVADO IVA 
(TARIFA 0%)</t>
  </si>
  <si>
    <t>COTIZACIÓN PARA PROCESOS DE BIENES Y/O SERVICIOS</t>
  </si>
  <si>
    <t>CÓDIGO: ABSr125</t>
  </si>
  <si>
    <t>PÁGINA 1 DE 1</t>
  </si>
  <si>
    <t>32.1</t>
  </si>
  <si>
    <t>32.1- 41.3</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</si>
  <si>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</si>
  <si>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</si>
  <si>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</si>
  <si>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 xml:space="preserve">PLACA VEHICULO </t>
  </si>
  <si>
    <t xml:space="preserve">MARCA VEHICULO </t>
  </si>
  <si>
    <t>MODELO</t>
  </si>
  <si>
    <t xml:space="preserve">TIPO DE VEHICULO </t>
  </si>
  <si>
    <t>REVISIÓN TÉCNICO- MÉCANICA</t>
  </si>
  <si>
    <t xml:space="preserve">REVISIÓN BIMESTRAL </t>
  </si>
  <si>
    <t>ODR387</t>
  </si>
  <si>
    <t>HYUNDAI</t>
  </si>
  <si>
    <t>BUS</t>
  </si>
  <si>
    <t>ODR390</t>
  </si>
  <si>
    <t>ODR397</t>
  </si>
  <si>
    <t>MICROBUS</t>
  </si>
  <si>
    <t>ODR403</t>
  </si>
  <si>
    <t>MERCEDES BENZ</t>
  </si>
  <si>
    <t>ODR396</t>
  </si>
  <si>
    <t>RENAULT</t>
  </si>
  <si>
    <t>CAMPERO</t>
  </si>
  <si>
    <t>OFA 018</t>
  </si>
  <si>
    <t>JEEP</t>
  </si>
  <si>
    <t>CAMIONETA</t>
  </si>
  <si>
    <t>OFA016</t>
  </si>
  <si>
    <t>VOLVO</t>
  </si>
  <si>
    <t>ODR407</t>
  </si>
  <si>
    <t>CHEVROLET</t>
  </si>
  <si>
    <t>ODR789</t>
  </si>
  <si>
    <t>HINO</t>
  </si>
  <si>
    <t>RWT44C</t>
  </si>
  <si>
    <t>HONDA</t>
  </si>
  <si>
    <t>MOTOCICLETA</t>
  </si>
  <si>
    <t xml:space="preserve">BUS </t>
  </si>
  <si>
    <t>ODR425</t>
  </si>
  <si>
    <t xml:space="preserve">VALOR UNITARIO DEL SERVICIO </t>
  </si>
  <si>
    <t>VALOR  IVA SERVICIO</t>
  </si>
  <si>
    <t>VALOR  TOTAL SERVICIO</t>
  </si>
  <si>
    <t>VALOR  TOTAL IVA</t>
  </si>
  <si>
    <t>ANSV 
(Valor Unitario)</t>
  </si>
  <si>
    <t>SICOV (IVA incluido)
(Valor Unitario)</t>
  </si>
  <si>
    <t>RECAUDO
(Valor Unitario)</t>
  </si>
  <si>
    <t>TOTAL NO GRAVADO</t>
  </si>
  <si>
    <t>TOTAL CON IVA</t>
  </si>
  <si>
    <t>(FUPA) RUNT
(Valor Unitario)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</si>
</sst>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 #,##0_-;_-* &quot;-&quot;_-;_-@_-"/>
    <numFmt numFmtId="165"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indexed="64"/>
      </left>
      <right style="thin">
        <color rgb="FF000000"/>
      </right>
      <top style="thin">
        <color rgb="FF000000"/>
      </top>
      <bottom/>
      <diagonal/>
    </border>
  </borders>
  <cellStyleXfs count="46">
    <xf numFmtId="0" fontId="0" fillId="0" borderId="0"/>
    <xf numFmtId="9"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80">
    <xf numFmtId="0" fontId="0" fillId="0" borderId="0" xfId="0"/>
    <xf numFmtId="165" fontId="3" fillId="0" borderId="1" xfId="3" applyFont="1" applyFill="1" applyBorder="1" applyAlignment="1" applyProtection="1">
      <alignment horizontal="center" vertical="center"/>
      <protection hidden="1"/>
    </xf>
    <xf numFmtId="9" fontId="0" fillId="0" borderId="0" xfId="1" applyFont="1"/>
    <xf numFmtId="165" fontId="6" fillId="0" borderId="1" xfId="4" applyFont="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165" fontId="8" fillId="3" borderId="1" xfId="3" applyFont="1" applyFill="1" applyBorder="1" applyAlignment="1" applyProtection="1">
      <alignment horizontal="center" vertical="center" wrapText="1"/>
      <protection hidden="1"/>
    </xf>
    <xf numFmtId="165"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165" fontId="12"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0" fontId="3" fillId="0" borderId="1" xfId="0" applyFont="1" applyFill="1" applyBorder="1" applyAlignment="1" applyProtection="1">
      <alignment horizontal="center" vertical="center"/>
      <protection hidden="1"/>
    </xf>
    <xf numFmtId="0" fontId="1" fillId="0" borderId="28" xfId="0" applyFont="1" applyBorder="1" applyAlignment="1">
      <alignment horizontal="center" vertical="center" wrapText="1"/>
    </xf>
    <xf numFmtId="0" fontId="1" fillId="0" borderId="28" xfId="0" applyFont="1" applyBorder="1" applyAlignment="1">
      <alignment horizontal="left" vertical="center" wrapText="1"/>
    </xf>
    <xf numFmtId="0" fontId="3" fillId="2" borderId="0" xfId="0" applyFont="1" applyFill="1" applyBorder="1" applyAlignment="1" applyProtection="1">
      <alignment horizontal="left"/>
      <protection locked="0"/>
    </xf>
    <xf numFmtId="0" fontId="8" fillId="3" borderId="0" xfId="0" applyFont="1" applyFill="1" applyBorder="1" applyAlignment="1" applyProtection="1">
      <alignment horizontal="center" vertical="center" wrapText="1"/>
      <protection hidden="1"/>
    </xf>
    <xf numFmtId="0" fontId="1" fillId="2" borderId="1" xfId="0" applyFont="1" applyFill="1" applyBorder="1" applyAlignment="1" applyProtection="1">
      <alignment horizontal="center" vertical="center" wrapText="1"/>
      <protection hidden="1"/>
    </xf>
    <xf numFmtId="0" fontId="1" fillId="2" borderId="1" xfId="0" applyFont="1" applyFill="1" applyBorder="1" applyAlignment="1" applyProtection="1">
      <alignment vertical="center" wrapText="1"/>
      <protection hidden="1"/>
    </xf>
    <xf numFmtId="165" fontId="3" fillId="2" borderId="1" xfId="3" applyFont="1" applyFill="1" applyBorder="1" applyAlignment="1" applyProtection="1">
      <alignment horizontal="center" vertical="center"/>
      <protection hidden="1"/>
    </xf>
    <xf numFmtId="165" fontId="3" fillId="2" borderId="1" xfId="3" applyFont="1" applyFill="1" applyBorder="1" applyAlignment="1" applyProtection="1">
      <alignment vertical="center"/>
      <protection hidden="1"/>
    </xf>
    <xf numFmtId="165" fontId="3" fillId="2" borderId="1" xfId="4" applyFont="1" applyFill="1" applyBorder="1" applyProtection="1">
      <protection hidden="1"/>
    </xf>
    <xf numFmtId="165" fontId="6" fillId="2" borderId="1" xfId="4" applyFont="1" applyFill="1" applyBorder="1" applyProtection="1">
      <protection hidden="1"/>
    </xf>
    <xf numFmtId="165" fontId="3" fillId="0" borderId="1" xfId="3" applyFont="1" applyFill="1" applyBorder="1" applyAlignment="1" applyProtection="1">
      <alignment horizontal="center" vertical="center"/>
      <protection locked="0"/>
    </xf>
    <xf numFmtId="0" fontId="1" fillId="0" borderId="29"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32" xfId="0" applyFont="1" applyBorder="1" applyAlignment="1">
      <alignment horizontal="center" vertical="center" wrapText="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165" fontId="3" fillId="0" borderId="2" xfId="3" applyFont="1" applyBorder="1" applyAlignment="1" applyProtection="1">
      <alignment horizontal="center" vertical="center" wrapText="1"/>
      <protection hidden="1"/>
    </xf>
    <xf numFmtId="165" fontId="3" fillId="0" borderId="1" xfId="3" applyFont="1" applyBorder="1" applyAlignment="1" applyProtection="1">
      <alignment horizontal="center" vertical="center" wrapText="1"/>
      <protection hidden="1"/>
    </xf>
    <xf numFmtId="165" fontId="6" fillId="0" borderId="3" xfId="3" applyFont="1" applyBorder="1" applyAlignment="1" applyProtection="1">
      <alignment horizontal="center" vertical="center"/>
      <protection hidden="1"/>
    </xf>
    <xf numFmtId="165" fontId="6" fillId="0" borderId="5" xfId="3" applyFont="1" applyBorder="1" applyAlignment="1" applyProtection="1">
      <alignment horizontal="center" vertical="center"/>
      <protection hidden="1"/>
    </xf>
    <xf numFmtId="165" fontId="3" fillId="0" borderId="3" xfId="3" applyFont="1" applyBorder="1" applyAlignment="1" applyProtection="1">
      <alignment horizontal="center" vertical="center"/>
      <protection hidden="1"/>
    </xf>
    <xf numFmtId="165"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165" fontId="6" fillId="0" borderId="3" xfId="3" applyFont="1" applyBorder="1" applyAlignment="1" applyProtection="1">
      <alignment horizontal="center" vertical="center" wrapText="1"/>
      <protection hidden="1"/>
    </xf>
    <xf numFmtId="165" fontId="6"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3</xdr:row>
      <xdr:rowOff>47881</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5"/>
  <sheetViews>
    <sheetView tabSelected="1" topLeftCell="A32" zoomScale="70" zoomScaleNormal="70" zoomScaleSheetLayoutView="70" zoomScalePageLayoutView="55" workbookViewId="0">
      <selection activeCell="B51" sqref="B51:F52"/>
    </sheetView>
  </sheetViews>
  <sheetFormatPr baseColWidth="10" defaultColWidth="11.42578125" defaultRowHeight="28.5" customHeight="1" x14ac:dyDescent="0.25"/>
  <cols>
    <col min="1" max="1" width="13.28515625" style="5" customWidth="1"/>
    <col min="2" max="2" width="32.28515625" style="5" customWidth="1"/>
    <col min="3" max="3" width="16.85546875" style="5" customWidth="1"/>
    <col min="4" max="4" width="14.7109375" style="5" customWidth="1"/>
    <col min="5" max="5" width="16.28515625" style="5" customWidth="1"/>
    <col min="6" max="6" width="14.85546875" style="5" customWidth="1"/>
    <col min="7" max="7" width="13.28515625" style="5" customWidth="1"/>
    <col min="8" max="8" width="17" style="5" customWidth="1"/>
    <col min="9" max="9" width="13.5703125" style="5" customWidth="1"/>
    <col min="10" max="10" width="12.85546875" style="5" customWidth="1"/>
    <col min="11" max="11" width="15" style="5" customWidth="1"/>
    <col min="12" max="12" width="15.85546875" style="5" customWidth="1"/>
    <col min="13" max="13" width="15" style="5" customWidth="1"/>
    <col min="14" max="14" width="17.85546875" style="7" customWidth="1"/>
    <col min="15" max="16" width="16.7109375" style="7" customWidth="1"/>
    <col min="17" max="17" width="14.7109375" style="7" customWidth="1"/>
    <col min="18" max="18" width="18.7109375" style="7" customWidth="1"/>
    <col min="19" max="16384" width="11.42578125" style="7"/>
  </cols>
  <sheetData>
    <row r="1" spans="1:18" ht="28.5" customHeight="1" x14ac:dyDescent="0.25">
      <c r="I1" s="6"/>
    </row>
    <row r="2" spans="1:18" ht="28.5" customHeight="1" x14ac:dyDescent="0.25">
      <c r="A2" s="69"/>
      <c r="B2" s="76" t="s">
        <v>0</v>
      </c>
      <c r="C2" s="76"/>
      <c r="D2" s="76"/>
      <c r="E2" s="76"/>
      <c r="F2" s="76"/>
      <c r="G2" s="76"/>
      <c r="H2" s="76"/>
      <c r="I2" s="76"/>
      <c r="J2" s="76"/>
      <c r="K2" s="76"/>
      <c r="L2" s="76"/>
      <c r="M2" s="76"/>
      <c r="N2" s="76"/>
      <c r="O2" s="76"/>
      <c r="P2" s="76"/>
      <c r="Q2" s="79" t="s">
        <v>25</v>
      </c>
      <c r="R2" s="79"/>
    </row>
    <row r="3" spans="1:18" ht="28.5" customHeight="1" x14ac:dyDescent="0.25">
      <c r="A3" s="69"/>
      <c r="B3" s="76" t="s">
        <v>1</v>
      </c>
      <c r="C3" s="76"/>
      <c r="D3" s="76"/>
      <c r="E3" s="76"/>
      <c r="F3" s="76"/>
      <c r="G3" s="76"/>
      <c r="H3" s="76"/>
      <c r="I3" s="76"/>
      <c r="J3" s="76"/>
      <c r="K3" s="76"/>
      <c r="L3" s="76"/>
      <c r="M3" s="76"/>
      <c r="N3" s="76"/>
      <c r="O3" s="76"/>
      <c r="P3" s="76"/>
      <c r="Q3" s="79" t="s">
        <v>29</v>
      </c>
      <c r="R3" s="79"/>
    </row>
    <row r="4" spans="1:18" ht="28.5" customHeight="1" x14ac:dyDescent="0.25">
      <c r="A4" s="69"/>
      <c r="B4" s="76" t="s">
        <v>24</v>
      </c>
      <c r="C4" s="76"/>
      <c r="D4" s="76"/>
      <c r="E4" s="76"/>
      <c r="F4" s="76"/>
      <c r="G4" s="76"/>
      <c r="H4" s="76"/>
      <c r="I4" s="76"/>
      <c r="J4" s="76"/>
      <c r="K4" s="76"/>
      <c r="L4" s="76"/>
      <c r="M4" s="76"/>
      <c r="N4" s="76"/>
      <c r="O4" s="76"/>
      <c r="P4" s="76"/>
      <c r="Q4" s="79" t="s">
        <v>30</v>
      </c>
      <c r="R4" s="79"/>
    </row>
    <row r="5" spans="1:18" ht="28.5" customHeight="1" x14ac:dyDescent="0.25">
      <c r="A5" s="69"/>
      <c r="B5" s="76"/>
      <c r="C5" s="76"/>
      <c r="D5" s="76"/>
      <c r="E5" s="76"/>
      <c r="F5" s="76"/>
      <c r="G5" s="76"/>
      <c r="H5" s="76"/>
      <c r="I5" s="76"/>
      <c r="J5" s="76"/>
      <c r="K5" s="76"/>
      <c r="L5" s="76"/>
      <c r="M5" s="76"/>
      <c r="N5" s="76"/>
      <c r="O5" s="76"/>
      <c r="P5" s="76"/>
      <c r="Q5" s="79" t="s">
        <v>26</v>
      </c>
      <c r="R5" s="79"/>
    </row>
    <row r="7" spans="1:18" ht="28.5" customHeight="1" x14ac:dyDescent="0.25">
      <c r="A7" s="8" t="s">
        <v>27</v>
      </c>
    </row>
    <row r="8" spans="1:18" ht="28.5" customHeight="1" x14ac:dyDescent="0.25">
      <c r="A8" s="8"/>
    </row>
    <row r="9" spans="1:18" ht="28.5" customHeight="1" x14ac:dyDescent="0.25">
      <c r="A9" s="9" t="s">
        <v>22</v>
      </c>
    </row>
    <row r="10" spans="1:18" ht="28.5" customHeight="1" x14ac:dyDescent="0.25">
      <c r="A10" s="50" t="s">
        <v>21</v>
      </c>
      <c r="B10" s="50"/>
      <c r="C10" s="31"/>
      <c r="D10" s="10"/>
      <c r="E10" s="10"/>
      <c r="F10" s="10"/>
      <c r="H10" s="11" t="s">
        <v>15</v>
      </c>
      <c r="I10" s="55"/>
      <c r="J10" s="56"/>
      <c r="N10" s="12" t="s">
        <v>11</v>
      </c>
      <c r="O10" s="57"/>
      <c r="P10" s="58"/>
      <c r="Q10" s="59"/>
    </row>
    <row r="11" spans="1:18" ht="28.5" customHeight="1" thickBot="1" x14ac:dyDescent="0.3">
      <c r="A11" s="10"/>
      <c r="B11" s="10"/>
      <c r="C11" s="10"/>
      <c r="D11" s="10"/>
      <c r="E11" s="10"/>
      <c r="F11" s="10"/>
      <c r="H11" s="13"/>
      <c r="I11" s="13"/>
      <c r="J11" s="13"/>
      <c r="N11" s="14"/>
      <c r="O11" s="15"/>
      <c r="P11" s="15"/>
      <c r="Q11" s="15"/>
    </row>
    <row r="12" spans="1:18" ht="28.5" customHeight="1" thickBot="1" x14ac:dyDescent="0.3">
      <c r="A12" s="70" t="s">
        <v>19</v>
      </c>
      <c r="B12" s="71"/>
      <c r="C12" s="32"/>
      <c r="D12" s="16"/>
      <c r="E12" s="16"/>
      <c r="F12" s="16"/>
      <c r="G12" s="52" t="s">
        <v>12</v>
      </c>
      <c r="H12" s="53"/>
      <c r="I12" s="53"/>
      <c r="J12" s="54"/>
      <c r="K12" s="4"/>
      <c r="L12" s="26"/>
      <c r="M12" s="26"/>
      <c r="N12" s="14"/>
    </row>
    <row r="13" spans="1:18" ht="28.5" customHeight="1" thickBot="1" x14ac:dyDescent="0.3">
      <c r="A13" s="72"/>
      <c r="B13" s="73"/>
      <c r="C13" s="32"/>
      <c r="D13" s="16"/>
      <c r="E13" s="16"/>
      <c r="F13" s="16"/>
      <c r="G13" s="17"/>
      <c r="H13" s="13"/>
      <c r="I13" s="13"/>
      <c r="J13" s="13"/>
      <c r="N13" s="14"/>
    </row>
    <row r="14" spans="1:18" ht="28.5" customHeight="1" thickBot="1" x14ac:dyDescent="0.3">
      <c r="A14" s="72"/>
      <c r="B14" s="73"/>
      <c r="C14" s="32"/>
      <c r="D14" s="16"/>
      <c r="E14" s="16"/>
      <c r="F14" s="16"/>
      <c r="G14" s="52" t="s">
        <v>13</v>
      </c>
      <c r="H14" s="53"/>
      <c r="I14" s="53"/>
      <c r="J14" s="54"/>
      <c r="K14" s="4"/>
      <c r="L14" s="26"/>
      <c r="M14" s="26"/>
      <c r="N14" s="14"/>
    </row>
    <row r="15" spans="1:18" ht="28.5" customHeight="1" thickBot="1" x14ac:dyDescent="0.3">
      <c r="A15" s="72"/>
      <c r="B15" s="73"/>
      <c r="C15" s="32"/>
      <c r="D15" s="16"/>
      <c r="E15" s="16"/>
      <c r="F15" s="16"/>
      <c r="H15" s="13"/>
      <c r="I15" s="13"/>
      <c r="J15" s="13"/>
      <c r="N15" s="14"/>
    </row>
    <row r="16" spans="1:18" ht="28.5" customHeight="1" thickBot="1" x14ac:dyDescent="0.3">
      <c r="A16" s="74"/>
      <c r="B16" s="75"/>
      <c r="C16" s="32"/>
      <c r="D16" s="16"/>
      <c r="E16" s="16"/>
      <c r="F16" s="16"/>
      <c r="G16" s="52" t="s">
        <v>16</v>
      </c>
      <c r="H16" s="53"/>
      <c r="I16" s="53"/>
      <c r="J16" s="54"/>
      <c r="K16" s="4"/>
      <c r="L16" s="26"/>
      <c r="M16" s="26"/>
      <c r="N16" s="14"/>
      <c r="O16" s="15"/>
      <c r="P16" s="15"/>
      <c r="Q16" s="15"/>
    </row>
    <row r="17" spans="1:18" ht="28.5" customHeight="1" x14ac:dyDescent="0.25">
      <c r="A17" s="10"/>
      <c r="B17" s="10"/>
      <c r="C17" s="10"/>
      <c r="D17" s="10"/>
      <c r="E17" s="10"/>
      <c r="F17" s="10"/>
      <c r="H17" s="13"/>
      <c r="I17" s="13"/>
      <c r="J17" s="13"/>
      <c r="N17" s="14"/>
      <c r="O17" s="15"/>
      <c r="P17" s="15"/>
      <c r="Q17" s="15"/>
    </row>
    <row r="19" spans="1:18" s="21" customFormat="1" ht="93.75" customHeight="1" x14ac:dyDescent="0.25">
      <c r="A19" s="18" t="s">
        <v>20</v>
      </c>
      <c r="B19" s="18" t="s">
        <v>2</v>
      </c>
      <c r="C19" s="18" t="s">
        <v>32</v>
      </c>
      <c r="D19" s="18" t="s">
        <v>33</v>
      </c>
      <c r="E19" s="18" t="s">
        <v>34</v>
      </c>
      <c r="F19" s="18" t="s">
        <v>35</v>
      </c>
      <c r="G19" s="18" t="s">
        <v>3</v>
      </c>
      <c r="H19" s="19" t="s">
        <v>63</v>
      </c>
      <c r="I19" s="20" t="s">
        <v>18</v>
      </c>
      <c r="J19" s="19" t="s">
        <v>64</v>
      </c>
      <c r="K19" s="19" t="s">
        <v>65</v>
      </c>
      <c r="L19" s="19" t="s">
        <v>66</v>
      </c>
      <c r="M19" s="19" t="s">
        <v>72</v>
      </c>
      <c r="N19" s="19" t="s">
        <v>67</v>
      </c>
      <c r="O19" s="19" t="s">
        <v>68</v>
      </c>
      <c r="P19" s="19" t="s">
        <v>69</v>
      </c>
      <c r="Q19" s="19" t="s">
        <v>70</v>
      </c>
      <c r="R19" s="19" t="s">
        <v>71</v>
      </c>
    </row>
    <row r="20" spans="1:18" s="21" customFormat="1" ht="15" x14ac:dyDescent="0.25">
      <c r="A20" s="28">
        <v>1</v>
      </c>
      <c r="B20" s="40" t="s">
        <v>36</v>
      </c>
      <c r="C20" s="33" t="s">
        <v>38</v>
      </c>
      <c r="D20" s="34" t="s">
        <v>39</v>
      </c>
      <c r="E20" s="33">
        <v>2013</v>
      </c>
      <c r="F20" s="34" t="s">
        <v>40</v>
      </c>
      <c r="G20" s="29">
        <v>1</v>
      </c>
      <c r="H20" s="24"/>
      <c r="I20" s="25">
        <v>0</v>
      </c>
      <c r="J20" s="1">
        <f>+ROUND(H20*I20,0)</f>
        <v>0</v>
      </c>
      <c r="K20" s="35">
        <f>ROUND(H20*G20,0)</f>
        <v>0</v>
      </c>
      <c r="L20" s="35">
        <f>ROUND(K20*I20,0)</f>
        <v>0</v>
      </c>
      <c r="M20" s="39"/>
      <c r="N20" s="39"/>
      <c r="O20" s="39"/>
      <c r="P20" s="39"/>
      <c r="Q20" s="36">
        <f>ROUND(M20+N20+O20+P20,0)</f>
        <v>0</v>
      </c>
      <c r="R20" s="36">
        <f>ROUND(Q20+L20+K20,0)</f>
        <v>0</v>
      </c>
    </row>
    <row r="21" spans="1:18" s="21" customFormat="1" ht="15" x14ac:dyDescent="0.25">
      <c r="A21" s="28">
        <v>2</v>
      </c>
      <c r="B21" s="41"/>
      <c r="C21" s="33" t="s">
        <v>41</v>
      </c>
      <c r="D21" s="34" t="s">
        <v>39</v>
      </c>
      <c r="E21" s="33">
        <v>2013</v>
      </c>
      <c r="F21" s="34" t="s">
        <v>40</v>
      </c>
      <c r="G21" s="29">
        <v>1</v>
      </c>
      <c r="H21" s="24"/>
      <c r="I21" s="25">
        <v>0</v>
      </c>
      <c r="J21" s="1">
        <f t="shared" ref="J21:J39" si="0">+ROUND(H21*I21,0)</f>
        <v>0</v>
      </c>
      <c r="K21" s="35">
        <f t="shared" ref="K21:K39" si="1">ROUND(H21*G21,0)</f>
        <v>0</v>
      </c>
      <c r="L21" s="35">
        <f t="shared" ref="L21:L39" si="2">ROUND(K21*I21,0)</f>
        <v>0</v>
      </c>
      <c r="M21" s="39"/>
      <c r="N21" s="39"/>
      <c r="O21" s="39"/>
      <c r="P21" s="39"/>
      <c r="Q21" s="36">
        <f t="shared" ref="Q21:Q39" si="3">ROUND(M21+N21+O21+P21,0)</f>
        <v>0</v>
      </c>
      <c r="R21" s="36">
        <f t="shared" ref="R21:R39" si="4">ROUND(Q21+L21+K21,0)</f>
        <v>0</v>
      </c>
    </row>
    <row r="22" spans="1:18" s="21" customFormat="1" ht="15" x14ac:dyDescent="0.25">
      <c r="A22" s="28">
        <v>3</v>
      </c>
      <c r="B22" s="41"/>
      <c r="C22" s="33" t="s">
        <v>42</v>
      </c>
      <c r="D22" s="34" t="s">
        <v>39</v>
      </c>
      <c r="E22" s="33">
        <v>2014</v>
      </c>
      <c r="F22" s="34" t="s">
        <v>43</v>
      </c>
      <c r="G22" s="29">
        <v>1</v>
      </c>
      <c r="H22" s="24"/>
      <c r="I22" s="25">
        <v>0</v>
      </c>
      <c r="J22" s="1">
        <f t="shared" si="0"/>
        <v>0</v>
      </c>
      <c r="K22" s="35">
        <f t="shared" si="1"/>
        <v>0</v>
      </c>
      <c r="L22" s="35">
        <f t="shared" si="2"/>
        <v>0</v>
      </c>
      <c r="M22" s="39"/>
      <c r="N22" s="39"/>
      <c r="O22" s="39"/>
      <c r="P22" s="39"/>
      <c r="Q22" s="36">
        <f t="shared" si="3"/>
        <v>0</v>
      </c>
      <c r="R22" s="36">
        <f t="shared" si="4"/>
        <v>0</v>
      </c>
    </row>
    <row r="23" spans="1:18" s="21" customFormat="1" x14ac:dyDescent="0.25">
      <c r="A23" s="28">
        <v>4</v>
      </c>
      <c r="B23" s="41"/>
      <c r="C23" s="33" t="s">
        <v>44</v>
      </c>
      <c r="D23" s="34" t="s">
        <v>45</v>
      </c>
      <c r="E23" s="33">
        <v>2014</v>
      </c>
      <c r="F23" s="34" t="s">
        <v>40</v>
      </c>
      <c r="G23" s="29">
        <v>1</v>
      </c>
      <c r="H23" s="24"/>
      <c r="I23" s="25">
        <v>0</v>
      </c>
      <c r="J23" s="1">
        <f t="shared" si="0"/>
        <v>0</v>
      </c>
      <c r="K23" s="35">
        <f t="shared" si="1"/>
        <v>0</v>
      </c>
      <c r="L23" s="35">
        <f t="shared" si="2"/>
        <v>0</v>
      </c>
      <c r="M23" s="39"/>
      <c r="N23" s="39"/>
      <c r="O23" s="39"/>
      <c r="P23" s="39"/>
      <c r="Q23" s="36">
        <f t="shared" si="3"/>
        <v>0</v>
      </c>
      <c r="R23" s="36">
        <f t="shared" si="4"/>
        <v>0</v>
      </c>
    </row>
    <row r="24" spans="1:18" s="21" customFormat="1" ht="15" x14ac:dyDescent="0.25">
      <c r="A24" s="28">
        <v>5</v>
      </c>
      <c r="B24" s="41"/>
      <c r="C24" s="33" t="s">
        <v>46</v>
      </c>
      <c r="D24" s="34" t="s">
        <v>47</v>
      </c>
      <c r="E24" s="33">
        <v>2014</v>
      </c>
      <c r="F24" s="34" t="s">
        <v>48</v>
      </c>
      <c r="G24" s="29">
        <v>1</v>
      </c>
      <c r="H24" s="24"/>
      <c r="I24" s="25">
        <v>0</v>
      </c>
      <c r="J24" s="1">
        <f t="shared" si="0"/>
        <v>0</v>
      </c>
      <c r="K24" s="35">
        <f t="shared" si="1"/>
        <v>0</v>
      </c>
      <c r="L24" s="35">
        <f t="shared" si="2"/>
        <v>0</v>
      </c>
      <c r="M24" s="39"/>
      <c r="N24" s="39"/>
      <c r="O24" s="39"/>
      <c r="P24" s="39"/>
      <c r="Q24" s="36">
        <f t="shared" si="3"/>
        <v>0</v>
      </c>
      <c r="R24" s="36">
        <f t="shared" si="4"/>
        <v>0</v>
      </c>
    </row>
    <row r="25" spans="1:18" s="21" customFormat="1" ht="15" x14ac:dyDescent="0.25">
      <c r="A25" s="28">
        <v>6</v>
      </c>
      <c r="B25" s="41"/>
      <c r="C25" s="33" t="s">
        <v>49</v>
      </c>
      <c r="D25" s="34" t="s">
        <v>50</v>
      </c>
      <c r="E25" s="33">
        <v>2009</v>
      </c>
      <c r="F25" s="34" t="s">
        <v>51</v>
      </c>
      <c r="G25" s="29">
        <v>1</v>
      </c>
      <c r="H25" s="24"/>
      <c r="I25" s="25">
        <v>0</v>
      </c>
      <c r="J25" s="1">
        <f t="shared" si="0"/>
        <v>0</v>
      </c>
      <c r="K25" s="35">
        <f t="shared" si="1"/>
        <v>0</v>
      </c>
      <c r="L25" s="35">
        <f t="shared" si="2"/>
        <v>0</v>
      </c>
      <c r="M25" s="39"/>
      <c r="N25" s="39"/>
      <c r="O25" s="39"/>
      <c r="P25" s="39"/>
      <c r="Q25" s="36">
        <f t="shared" si="3"/>
        <v>0</v>
      </c>
      <c r="R25" s="36">
        <f t="shared" si="4"/>
        <v>0</v>
      </c>
    </row>
    <row r="26" spans="1:18" s="21" customFormat="1" ht="15" x14ac:dyDescent="0.25">
      <c r="A26" s="28">
        <v>7</v>
      </c>
      <c r="B26" s="41"/>
      <c r="C26" s="33" t="s">
        <v>52</v>
      </c>
      <c r="D26" s="34" t="s">
        <v>53</v>
      </c>
      <c r="E26" s="33">
        <v>2007</v>
      </c>
      <c r="F26" s="34" t="s">
        <v>40</v>
      </c>
      <c r="G26" s="29">
        <v>1</v>
      </c>
      <c r="H26" s="24"/>
      <c r="I26" s="25">
        <v>0</v>
      </c>
      <c r="J26" s="1">
        <f t="shared" si="0"/>
        <v>0</v>
      </c>
      <c r="K26" s="35">
        <f t="shared" si="1"/>
        <v>0</v>
      </c>
      <c r="L26" s="35">
        <f t="shared" si="2"/>
        <v>0</v>
      </c>
      <c r="M26" s="39"/>
      <c r="N26" s="39"/>
      <c r="O26" s="39"/>
      <c r="P26" s="39"/>
      <c r="Q26" s="36">
        <f t="shared" si="3"/>
        <v>0</v>
      </c>
      <c r="R26" s="36">
        <f t="shared" si="4"/>
        <v>0</v>
      </c>
    </row>
    <row r="27" spans="1:18" s="21" customFormat="1" ht="15" x14ac:dyDescent="0.25">
      <c r="A27" s="28">
        <v>8</v>
      </c>
      <c r="B27" s="41"/>
      <c r="C27" s="33" t="s">
        <v>54</v>
      </c>
      <c r="D27" s="34" t="s">
        <v>55</v>
      </c>
      <c r="E27" s="33">
        <v>2017</v>
      </c>
      <c r="F27" s="34" t="s">
        <v>40</v>
      </c>
      <c r="G27" s="29">
        <v>1</v>
      </c>
      <c r="H27" s="24"/>
      <c r="I27" s="25">
        <v>0</v>
      </c>
      <c r="J27" s="1">
        <f t="shared" si="0"/>
        <v>0</v>
      </c>
      <c r="K27" s="35">
        <f t="shared" si="1"/>
        <v>0</v>
      </c>
      <c r="L27" s="35">
        <f t="shared" si="2"/>
        <v>0</v>
      </c>
      <c r="M27" s="39"/>
      <c r="N27" s="39"/>
      <c r="O27" s="39"/>
      <c r="P27" s="39"/>
      <c r="Q27" s="36">
        <f t="shared" si="3"/>
        <v>0</v>
      </c>
      <c r="R27" s="36">
        <f t="shared" si="4"/>
        <v>0</v>
      </c>
    </row>
    <row r="28" spans="1:18" s="21" customFormat="1" ht="15" x14ac:dyDescent="0.25">
      <c r="A28" s="28">
        <v>9</v>
      </c>
      <c r="B28" s="41"/>
      <c r="C28" s="33" t="s">
        <v>56</v>
      </c>
      <c r="D28" s="34" t="s">
        <v>57</v>
      </c>
      <c r="E28" s="33">
        <v>2018</v>
      </c>
      <c r="F28" s="34" t="s">
        <v>40</v>
      </c>
      <c r="G28" s="29">
        <v>1</v>
      </c>
      <c r="H28" s="24"/>
      <c r="I28" s="25">
        <v>0</v>
      </c>
      <c r="J28" s="1">
        <f t="shared" si="0"/>
        <v>0</v>
      </c>
      <c r="K28" s="35">
        <f t="shared" si="1"/>
        <v>0</v>
      </c>
      <c r="L28" s="35">
        <f t="shared" si="2"/>
        <v>0</v>
      </c>
      <c r="M28" s="39"/>
      <c r="N28" s="39"/>
      <c r="O28" s="39"/>
      <c r="P28" s="39"/>
      <c r="Q28" s="36">
        <f t="shared" si="3"/>
        <v>0</v>
      </c>
      <c r="R28" s="36">
        <f t="shared" si="4"/>
        <v>0</v>
      </c>
    </row>
    <row r="29" spans="1:18" s="21" customFormat="1" x14ac:dyDescent="0.25">
      <c r="A29" s="28">
        <v>10</v>
      </c>
      <c r="B29" s="42"/>
      <c r="C29" s="33" t="s">
        <v>58</v>
      </c>
      <c r="D29" s="34" t="s">
        <v>59</v>
      </c>
      <c r="E29" s="33">
        <v>2014</v>
      </c>
      <c r="F29" s="34" t="s">
        <v>60</v>
      </c>
      <c r="G29" s="29">
        <v>1</v>
      </c>
      <c r="H29" s="24"/>
      <c r="I29" s="25">
        <v>0</v>
      </c>
      <c r="J29" s="1">
        <f t="shared" si="0"/>
        <v>0</v>
      </c>
      <c r="K29" s="35">
        <f t="shared" si="1"/>
        <v>0</v>
      </c>
      <c r="L29" s="35">
        <f t="shared" si="2"/>
        <v>0</v>
      </c>
      <c r="M29" s="39"/>
      <c r="N29" s="39"/>
      <c r="O29" s="39"/>
      <c r="P29" s="39"/>
      <c r="Q29" s="36">
        <f t="shared" si="3"/>
        <v>0</v>
      </c>
      <c r="R29" s="36">
        <f t="shared" si="4"/>
        <v>0</v>
      </c>
    </row>
    <row r="30" spans="1:18" s="21" customFormat="1" ht="15" x14ac:dyDescent="0.25">
      <c r="A30" s="28">
        <v>11</v>
      </c>
      <c r="B30" s="43" t="s">
        <v>37</v>
      </c>
      <c r="C30" s="33" t="s">
        <v>38</v>
      </c>
      <c r="D30" s="34" t="s">
        <v>39</v>
      </c>
      <c r="E30" s="33">
        <v>2013</v>
      </c>
      <c r="F30" s="34" t="s">
        <v>40</v>
      </c>
      <c r="G30" s="29">
        <v>6</v>
      </c>
      <c r="H30" s="24"/>
      <c r="I30" s="25">
        <v>0</v>
      </c>
      <c r="J30" s="1">
        <f t="shared" si="0"/>
        <v>0</v>
      </c>
      <c r="K30" s="35">
        <f>ROUND(H30*G30,0)</f>
        <v>0</v>
      </c>
      <c r="L30" s="35">
        <f t="shared" si="2"/>
        <v>0</v>
      </c>
      <c r="M30" s="39"/>
      <c r="N30" s="39"/>
      <c r="O30" s="39"/>
      <c r="P30" s="39"/>
      <c r="Q30" s="36">
        <f t="shared" si="3"/>
        <v>0</v>
      </c>
      <c r="R30" s="36">
        <f t="shared" si="4"/>
        <v>0</v>
      </c>
    </row>
    <row r="31" spans="1:18" s="21" customFormat="1" ht="15" x14ac:dyDescent="0.25">
      <c r="A31" s="28">
        <v>12</v>
      </c>
      <c r="B31" s="41"/>
      <c r="C31" s="33" t="s">
        <v>41</v>
      </c>
      <c r="D31" s="34" t="s">
        <v>39</v>
      </c>
      <c r="E31" s="33">
        <v>2013</v>
      </c>
      <c r="F31" s="34" t="s">
        <v>40</v>
      </c>
      <c r="G31" s="29">
        <v>6</v>
      </c>
      <c r="H31" s="24"/>
      <c r="I31" s="25">
        <v>0</v>
      </c>
      <c r="J31" s="1">
        <f t="shared" si="0"/>
        <v>0</v>
      </c>
      <c r="K31" s="35">
        <f t="shared" si="1"/>
        <v>0</v>
      </c>
      <c r="L31" s="35">
        <f t="shared" si="2"/>
        <v>0</v>
      </c>
      <c r="M31" s="39"/>
      <c r="N31" s="39"/>
      <c r="O31" s="39"/>
      <c r="P31" s="39"/>
      <c r="Q31" s="36">
        <f t="shared" si="3"/>
        <v>0</v>
      </c>
      <c r="R31" s="36">
        <f t="shared" si="4"/>
        <v>0</v>
      </c>
    </row>
    <row r="32" spans="1:18" s="21" customFormat="1" ht="15" x14ac:dyDescent="0.25">
      <c r="A32" s="28">
        <v>13</v>
      </c>
      <c r="B32" s="41"/>
      <c r="C32" s="33" t="s">
        <v>42</v>
      </c>
      <c r="D32" s="34" t="s">
        <v>39</v>
      </c>
      <c r="E32" s="33">
        <v>2014</v>
      </c>
      <c r="F32" s="34" t="s">
        <v>43</v>
      </c>
      <c r="G32" s="29">
        <v>6</v>
      </c>
      <c r="H32" s="24"/>
      <c r="I32" s="25">
        <v>0</v>
      </c>
      <c r="J32" s="1">
        <f t="shared" si="0"/>
        <v>0</v>
      </c>
      <c r="K32" s="35">
        <f t="shared" si="1"/>
        <v>0</v>
      </c>
      <c r="L32" s="35">
        <f t="shared" si="2"/>
        <v>0</v>
      </c>
      <c r="M32" s="39"/>
      <c r="N32" s="39"/>
      <c r="O32" s="39"/>
      <c r="P32" s="39"/>
      <c r="Q32" s="36">
        <f t="shared" si="3"/>
        <v>0</v>
      </c>
      <c r="R32" s="36">
        <f t="shared" si="4"/>
        <v>0</v>
      </c>
    </row>
    <row r="33" spans="1:18" s="21" customFormat="1" x14ac:dyDescent="0.25">
      <c r="A33" s="28">
        <v>14</v>
      </c>
      <c r="B33" s="41"/>
      <c r="C33" s="33" t="s">
        <v>44</v>
      </c>
      <c r="D33" s="34" t="s">
        <v>45</v>
      </c>
      <c r="E33" s="33">
        <v>2014</v>
      </c>
      <c r="F33" s="34" t="s">
        <v>40</v>
      </c>
      <c r="G33" s="29">
        <v>6</v>
      </c>
      <c r="H33" s="24"/>
      <c r="I33" s="25">
        <v>0</v>
      </c>
      <c r="J33" s="1">
        <f t="shared" si="0"/>
        <v>0</v>
      </c>
      <c r="K33" s="35">
        <f t="shared" si="1"/>
        <v>0</v>
      </c>
      <c r="L33" s="35">
        <f t="shared" si="2"/>
        <v>0</v>
      </c>
      <c r="M33" s="39"/>
      <c r="N33" s="39"/>
      <c r="O33" s="39"/>
      <c r="P33" s="39"/>
      <c r="Q33" s="36">
        <f t="shared" si="3"/>
        <v>0</v>
      </c>
      <c r="R33" s="36">
        <f t="shared" si="4"/>
        <v>0</v>
      </c>
    </row>
    <row r="34" spans="1:18" s="21" customFormat="1" ht="15" x14ac:dyDescent="0.25">
      <c r="A34" s="28">
        <v>15</v>
      </c>
      <c r="B34" s="41"/>
      <c r="C34" s="33" t="s">
        <v>46</v>
      </c>
      <c r="D34" s="34" t="s">
        <v>47</v>
      </c>
      <c r="E34" s="33">
        <v>2014</v>
      </c>
      <c r="F34" s="34" t="s">
        <v>48</v>
      </c>
      <c r="G34" s="29">
        <v>6</v>
      </c>
      <c r="H34" s="24"/>
      <c r="I34" s="25">
        <v>0</v>
      </c>
      <c r="J34" s="1">
        <f t="shared" si="0"/>
        <v>0</v>
      </c>
      <c r="K34" s="35">
        <f t="shared" si="1"/>
        <v>0</v>
      </c>
      <c r="L34" s="35">
        <f t="shared" si="2"/>
        <v>0</v>
      </c>
      <c r="M34" s="39"/>
      <c r="N34" s="39"/>
      <c r="O34" s="39"/>
      <c r="P34" s="39"/>
      <c r="Q34" s="36">
        <f t="shared" si="3"/>
        <v>0</v>
      </c>
      <c r="R34" s="36">
        <f t="shared" si="4"/>
        <v>0</v>
      </c>
    </row>
    <row r="35" spans="1:18" s="21" customFormat="1" ht="15" x14ac:dyDescent="0.25">
      <c r="A35" s="28">
        <v>16</v>
      </c>
      <c r="B35" s="41"/>
      <c r="C35" s="33" t="s">
        <v>49</v>
      </c>
      <c r="D35" s="34" t="s">
        <v>50</v>
      </c>
      <c r="E35" s="33">
        <v>2009</v>
      </c>
      <c r="F35" s="34" t="s">
        <v>51</v>
      </c>
      <c r="G35" s="29">
        <v>6</v>
      </c>
      <c r="H35" s="24"/>
      <c r="I35" s="25">
        <v>0</v>
      </c>
      <c r="J35" s="1">
        <f t="shared" si="0"/>
        <v>0</v>
      </c>
      <c r="K35" s="35">
        <f t="shared" si="1"/>
        <v>0</v>
      </c>
      <c r="L35" s="35">
        <f t="shared" si="2"/>
        <v>0</v>
      </c>
      <c r="M35" s="39"/>
      <c r="N35" s="39"/>
      <c r="O35" s="39"/>
      <c r="P35" s="39"/>
      <c r="Q35" s="36">
        <f t="shared" si="3"/>
        <v>0</v>
      </c>
      <c r="R35" s="36">
        <f t="shared" si="4"/>
        <v>0</v>
      </c>
    </row>
    <row r="36" spans="1:18" s="21" customFormat="1" ht="15" x14ac:dyDescent="0.25">
      <c r="A36" s="28">
        <v>17</v>
      </c>
      <c r="B36" s="41"/>
      <c r="C36" s="33" t="s">
        <v>52</v>
      </c>
      <c r="D36" s="34" t="s">
        <v>53</v>
      </c>
      <c r="E36" s="33">
        <v>2007</v>
      </c>
      <c r="F36" s="34" t="s">
        <v>40</v>
      </c>
      <c r="G36" s="29">
        <v>6</v>
      </c>
      <c r="H36" s="24"/>
      <c r="I36" s="25">
        <v>0</v>
      </c>
      <c r="J36" s="1">
        <f t="shared" si="0"/>
        <v>0</v>
      </c>
      <c r="K36" s="35">
        <f t="shared" si="1"/>
        <v>0</v>
      </c>
      <c r="L36" s="35">
        <f t="shared" si="2"/>
        <v>0</v>
      </c>
      <c r="M36" s="39"/>
      <c r="N36" s="39"/>
      <c r="O36" s="39"/>
      <c r="P36" s="39"/>
      <c r="Q36" s="36">
        <f t="shared" si="3"/>
        <v>0</v>
      </c>
      <c r="R36" s="36">
        <f t="shared" si="4"/>
        <v>0</v>
      </c>
    </row>
    <row r="37" spans="1:18" s="21" customFormat="1" ht="15" x14ac:dyDescent="0.25">
      <c r="A37" s="28">
        <v>18</v>
      </c>
      <c r="B37" s="41"/>
      <c r="C37" s="33" t="s">
        <v>54</v>
      </c>
      <c r="D37" s="34" t="s">
        <v>55</v>
      </c>
      <c r="E37" s="33">
        <v>2017</v>
      </c>
      <c r="F37" s="34" t="s">
        <v>40</v>
      </c>
      <c r="G37" s="29">
        <v>6</v>
      </c>
      <c r="H37" s="24"/>
      <c r="I37" s="25">
        <v>0</v>
      </c>
      <c r="J37" s="1">
        <f t="shared" si="0"/>
        <v>0</v>
      </c>
      <c r="K37" s="35">
        <f t="shared" si="1"/>
        <v>0</v>
      </c>
      <c r="L37" s="35">
        <f t="shared" si="2"/>
        <v>0</v>
      </c>
      <c r="M37" s="39"/>
      <c r="N37" s="39"/>
      <c r="O37" s="39"/>
      <c r="P37" s="39"/>
      <c r="Q37" s="36">
        <f t="shared" si="3"/>
        <v>0</v>
      </c>
      <c r="R37" s="36">
        <f t="shared" si="4"/>
        <v>0</v>
      </c>
    </row>
    <row r="38" spans="1:18" s="21" customFormat="1" ht="15" x14ac:dyDescent="0.25">
      <c r="A38" s="28">
        <v>19</v>
      </c>
      <c r="B38" s="41"/>
      <c r="C38" s="33" t="s">
        <v>56</v>
      </c>
      <c r="D38" s="34" t="s">
        <v>57</v>
      </c>
      <c r="E38" s="33">
        <v>2018</v>
      </c>
      <c r="F38" s="34" t="s">
        <v>40</v>
      </c>
      <c r="G38" s="29">
        <v>6</v>
      </c>
      <c r="H38" s="24"/>
      <c r="I38" s="25">
        <v>0</v>
      </c>
      <c r="J38" s="1">
        <f t="shared" si="0"/>
        <v>0</v>
      </c>
      <c r="K38" s="35">
        <f t="shared" si="1"/>
        <v>0</v>
      </c>
      <c r="L38" s="35">
        <f t="shared" si="2"/>
        <v>0</v>
      </c>
      <c r="M38" s="39"/>
      <c r="N38" s="39"/>
      <c r="O38" s="39"/>
      <c r="P38" s="39"/>
      <c r="Q38" s="36">
        <f t="shared" si="3"/>
        <v>0</v>
      </c>
      <c r="R38" s="36">
        <f t="shared" si="4"/>
        <v>0</v>
      </c>
    </row>
    <row r="39" spans="1:18" s="21" customFormat="1" ht="15" x14ac:dyDescent="0.25">
      <c r="A39" s="28">
        <v>20</v>
      </c>
      <c r="B39" s="42"/>
      <c r="C39" s="29" t="s">
        <v>62</v>
      </c>
      <c r="D39" s="30" t="s">
        <v>57</v>
      </c>
      <c r="E39" s="33">
        <v>2019</v>
      </c>
      <c r="F39" s="34" t="s">
        <v>61</v>
      </c>
      <c r="G39" s="29">
        <v>6</v>
      </c>
      <c r="H39" s="24"/>
      <c r="I39" s="25">
        <v>0</v>
      </c>
      <c r="J39" s="1">
        <f t="shared" si="0"/>
        <v>0</v>
      </c>
      <c r="K39" s="35">
        <f t="shared" si="1"/>
        <v>0</v>
      </c>
      <c r="L39" s="35">
        <f t="shared" si="2"/>
        <v>0</v>
      </c>
      <c r="M39" s="39"/>
      <c r="N39" s="39"/>
      <c r="O39" s="39"/>
      <c r="P39" s="39"/>
      <c r="Q39" s="36">
        <f t="shared" si="3"/>
        <v>0</v>
      </c>
      <c r="R39" s="36">
        <f t="shared" si="4"/>
        <v>0</v>
      </c>
    </row>
    <row r="40" spans="1:18" s="21" customFormat="1" ht="28.5" customHeight="1" thickBot="1" x14ac:dyDescent="0.25">
      <c r="A40" s="16"/>
      <c r="B40" s="62"/>
      <c r="C40" s="62"/>
      <c r="D40" s="62"/>
      <c r="E40" s="62"/>
      <c r="F40" s="62"/>
      <c r="G40" s="62"/>
      <c r="H40" s="62"/>
      <c r="I40" s="62"/>
      <c r="J40" s="62"/>
      <c r="K40" s="62"/>
      <c r="L40" s="62"/>
      <c r="M40" s="62"/>
      <c r="N40" s="62"/>
      <c r="O40" s="62"/>
      <c r="P40" s="63" t="s">
        <v>23</v>
      </c>
      <c r="Q40" s="63"/>
      <c r="R40" s="37">
        <f>SUM(Q19:Q39)</f>
        <v>0</v>
      </c>
    </row>
    <row r="41" spans="1:18" s="21" customFormat="1" ht="28.5" customHeight="1" thickBot="1" x14ac:dyDescent="0.25">
      <c r="A41" s="48" t="s">
        <v>17</v>
      </c>
      <c r="B41" s="49"/>
      <c r="C41" s="49"/>
      <c r="D41" s="49"/>
      <c r="E41" s="49"/>
      <c r="F41" s="49"/>
      <c r="G41" s="49"/>
      <c r="H41" s="49"/>
      <c r="I41" s="49"/>
      <c r="J41" s="49"/>
      <c r="K41" s="49"/>
      <c r="L41" s="49"/>
      <c r="M41" s="49"/>
      <c r="N41" s="49"/>
      <c r="O41" s="49"/>
      <c r="P41" s="64" t="s">
        <v>5</v>
      </c>
      <c r="Q41" s="64"/>
      <c r="R41" s="37">
        <f>SUMIF(I:I,5%,K:K)</f>
        <v>0</v>
      </c>
    </row>
    <row r="42" spans="1:18" s="21" customFormat="1" ht="28.5" customHeight="1" x14ac:dyDescent="0.2">
      <c r="A42" s="44" t="s">
        <v>31</v>
      </c>
      <c r="B42" s="45"/>
      <c r="C42" s="45"/>
      <c r="D42" s="45"/>
      <c r="E42" s="45"/>
      <c r="F42" s="45"/>
      <c r="G42" s="45"/>
      <c r="H42" s="45"/>
      <c r="I42" s="45"/>
      <c r="J42" s="45"/>
      <c r="K42" s="45"/>
      <c r="L42" s="45"/>
      <c r="M42" s="45"/>
      <c r="N42" s="45"/>
      <c r="O42" s="46"/>
      <c r="P42" s="64" t="s">
        <v>6</v>
      </c>
      <c r="Q42" s="64"/>
      <c r="R42" s="37">
        <f>SUMIF(I:I,19%,K:K)</f>
        <v>0</v>
      </c>
    </row>
    <row r="43" spans="1:18" s="21" customFormat="1" ht="39" customHeight="1" x14ac:dyDescent="0.2">
      <c r="A43" s="47"/>
      <c r="B43" s="47"/>
      <c r="C43" s="47"/>
      <c r="D43" s="47"/>
      <c r="E43" s="47"/>
      <c r="F43" s="47"/>
      <c r="G43" s="47"/>
      <c r="H43" s="47"/>
      <c r="I43" s="47"/>
      <c r="J43" s="47"/>
      <c r="K43" s="47"/>
      <c r="L43" s="47"/>
      <c r="M43" s="47"/>
      <c r="N43" s="47"/>
      <c r="O43" s="47"/>
      <c r="P43" s="65" t="s">
        <v>4</v>
      </c>
      <c r="Q43" s="66"/>
      <c r="R43" s="3">
        <f>SUM(R40:R42)</f>
        <v>0</v>
      </c>
    </row>
    <row r="44" spans="1:18" s="21" customFormat="1" ht="28.5" customHeight="1" x14ac:dyDescent="0.2">
      <c r="A44" s="47"/>
      <c r="B44" s="47"/>
      <c r="C44" s="47"/>
      <c r="D44" s="47"/>
      <c r="E44" s="47"/>
      <c r="F44" s="47"/>
      <c r="G44" s="47"/>
      <c r="H44" s="47"/>
      <c r="I44" s="47"/>
      <c r="J44" s="47"/>
      <c r="K44" s="47"/>
      <c r="L44" s="47"/>
      <c r="M44" s="47"/>
      <c r="N44" s="47"/>
      <c r="O44" s="47"/>
      <c r="P44" s="67" t="s">
        <v>7</v>
      </c>
      <c r="Q44" s="68"/>
      <c r="R44" s="37">
        <f>ROUND(R41*5%,0)</f>
        <v>0</v>
      </c>
    </row>
    <row r="45" spans="1:18" s="21" customFormat="1" ht="28.5" customHeight="1" x14ac:dyDescent="0.2">
      <c r="A45" s="47"/>
      <c r="B45" s="47"/>
      <c r="C45" s="47"/>
      <c r="D45" s="47"/>
      <c r="E45" s="47"/>
      <c r="F45" s="47"/>
      <c r="G45" s="47"/>
      <c r="H45" s="47"/>
      <c r="I45" s="47"/>
      <c r="J45" s="47"/>
      <c r="K45" s="47"/>
      <c r="L45" s="47"/>
      <c r="M45" s="47"/>
      <c r="N45" s="47"/>
      <c r="O45" s="47"/>
      <c r="P45" s="67" t="s">
        <v>8</v>
      </c>
      <c r="Q45" s="68"/>
      <c r="R45" s="37">
        <f>SUM(L19:L39)</f>
        <v>0</v>
      </c>
    </row>
    <row r="46" spans="1:18" s="21" customFormat="1" ht="44.25" customHeight="1" x14ac:dyDescent="0.2">
      <c r="A46" s="47"/>
      <c r="B46" s="47"/>
      <c r="C46" s="47"/>
      <c r="D46" s="47"/>
      <c r="E46" s="47"/>
      <c r="F46" s="47"/>
      <c r="G46" s="47"/>
      <c r="H46" s="47"/>
      <c r="I46" s="47"/>
      <c r="J46" s="47"/>
      <c r="K46" s="47"/>
      <c r="L46" s="47"/>
      <c r="M46" s="47"/>
      <c r="N46" s="47"/>
      <c r="O46" s="47"/>
      <c r="P46" s="65" t="s">
        <v>9</v>
      </c>
      <c r="Q46" s="66"/>
      <c r="R46" s="38">
        <f>SUM(R44:R45)</f>
        <v>0</v>
      </c>
    </row>
    <row r="47" spans="1:18" s="21" customFormat="1" ht="73.5" customHeight="1" x14ac:dyDescent="0.2">
      <c r="A47" s="47"/>
      <c r="B47" s="47"/>
      <c r="C47" s="47"/>
      <c r="D47" s="47"/>
      <c r="E47" s="47"/>
      <c r="F47" s="47"/>
      <c r="G47" s="47"/>
      <c r="H47" s="47"/>
      <c r="I47" s="47"/>
      <c r="J47" s="47"/>
      <c r="K47" s="47"/>
      <c r="L47" s="47"/>
      <c r="M47" s="47"/>
      <c r="N47" s="47"/>
      <c r="O47" s="47"/>
      <c r="P47" s="77" t="s">
        <v>10</v>
      </c>
      <c r="Q47" s="78"/>
      <c r="R47" s="38">
        <f>+R45+R43</f>
        <v>0</v>
      </c>
    </row>
    <row r="50" spans="1:6" ht="28.5" customHeight="1" x14ac:dyDescent="0.25">
      <c r="B50" s="27"/>
      <c r="C50" s="27"/>
      <c r="D50" s="27"/>
      <c r="E50" s="27"/>
      <c r="F50" s="27"/>
    </row>
    <row r="51" spans="1:6" ht="28.5" customHeight="1" x14ac:dyDescent="0.25">
      <c r="B51" s="60"/>
      <c r="C51" s="60"/>
      <c r="D51" s="60"/>
      <c r="E51" s="60"/>
      <c r="F51" s="60"/>
    </row>
    <row r="52" spans="1:6" ht="28.5" customHeight="1" thickBot="1" x14ac:dyDescent="0.3">
      <c r="B52" s="61"/>
      <c r="C52" s="61"/>
      <c r="D52" s="61"/>
      <c r="E52" s="61"/>
      <c r="F52" s="61"/>
    </row>
    <row r="53" spans="1:6" ht="28.5" customHeight="1" x14ac:dyDescent="0.25">
      <c r="B53" s="51" t="s">
        <v>14</v>
      </c>
      <c r="C53" s="51"/>
      <c r="D53" s="51"/>
      <c r="E53" s="51"/>
      <c r="F53" s="51"/>
    </row>
    <row r="55" spans="1:6" ht="28.5" customHeight="1" x14ac:dyDescent="0.25">
      <c r="A55" s="22" t="s">
        <v>28</v>
      </c>
    </row>
  </sheetData>
  <sheetProtection selectLockedCells="1"/>
  <mergeCells count="30">
    <mergeCell ref="Q2:R2"/>
    <mergeCell ref="Q3:R3"/>
    <mergeCell ref="Q4:R4"/>
    <mergeCell ref="Q5:R5"/>
    <mergeCell ref="A2:A5"/>
    <mergeCell ref="G12:J12"/>
    <mergeCell ref="A12:B16"/>
    <mergeCell ref="B2:P2"/>
    <mergeCell ref="B3:P3"/>
    <mergeCell ref="B4:P5"/>
    <mergeCell ref="B53:F53"/>
    <mergeCell ref="G14:J14"/>
    <mergeCell ref="G16:J16"/>
    <mergeCell ref="I10:J10"/>
    <mergeCell ref="O10:Q10"/>
    <mergeCell ref="B51:F52"/>
    <mergeCell ref="B40:O40"/>
    <mergeCell ref="P40:Q40"/>
    <mergeCell ref="P41:Q41"/>
    <mergeCell ref="P42:Q42"/>
    <mergeCell ref="P43:Q43"/>
    <mergeCell ref="P44:Q44"/>
    <mergeCell ref="P45:Q45"/>
    <mergeCell ref="P46:Q46"/>
    <mergeCell ref="P47:Q47"/>
    <mergeCell ref="B20:B29"/>
    <mergeCell ref="B30:B39"/>
    <mergeCell ref="A42:O47"/>
    <mergeCell ref="A41:O41"/>
    <mergeCell ref="A10:B10"/>
  </mergeCells>
  <dataValidations count="1">
    <dataValidation type="whole" allowBlank="1" showInputMessage="1" showErrorMessage="1" sqref="H20:H39" xr:uid="{7DFAFA44-DF82-487C-BA6C-43A5630D20F4}">
      <formula1>0</formula1>
      <formula2>1000000000000</formula2>
    </dataValidation>
  </dataValidations>
  <pageMargins left="0.7" right="0.7" top="0.75" bottom="0.75" header="0.3" footer="0.3"/>
  <pageSetup paperSize="5" scale="51" orientation="landscape" r:id="rId1"/>
  <colBreaks count="1" manualBreakCount="1">
    <brk id="18"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5438B799-3B6E-41C0-AB8A-22A7D71683D3}">
          <x14:formula1>
            <xm:f>Hoja2!$D$7:$D$9</xm:f>
          </x14:formula1>
          <xm:sqref>I20:I39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2">
        <v>0</v>
      </c>
      <c r="F7" s="23">
        <v>0.08</v>
      </c>
    </row>
    <row r="8" spans="4:6" x14ac:dyDescent="0.25">
      <c r="D8" s="2">
        <v>0.05</v>
      </c>
      <c r="F8" s="2">
        <v>0</v>
      </c>
    </row>
    <row r="9" spans="4:6" x14ac:dyDescent="0.25">
      <c r="D9" s="2">
        <v>0.19</v>
      </c>
    </row>
    <row r="10" spans="4:6" x14ac:dyDescent="0.25">
      <c r="D10"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Ximena Andrea Cuartas Mesa</cp:lastModifiedBy>
  <cp:lastPrinted>2022-01-27T18:55:46Z</cp:lastPrinted>
  <dcterms:created xsi:type="dcterms:W3CDTF">2017-04-28T13:22:52Z</dcterms:created>
  <dcterms:modified xsi:type="dcterms:W3CDTF">2023-02-14T13:57:33Z</dcterms:modified>
</cp:coreProperties>
</file>