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monik\CUNDINAMARCA\2023\INVITACIONES\INV 040 DE 2023, ADECUACIONES Y MANTENIMIENTO DE CUBIERTAS\ANEXOS PARA PUBLICAR\"/>
    </mc:Choice>
  </mc:AlternateContent>
  <bookViews>
    <workbookView xWindow="0" yWindow="0" windowWidth="24000" windowHeight="9630" tabRatio="909"/>
  </bookViews>
  <sheets>
    <sheet name="ITEM_X.X" sheetId="4" r:id="rId1"/>
  </sheets>
  <definedNames>
    <definedName name="_xlnm.Print_Area" localSheetId="0">ITEM_X.X!$A$1:$M$69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4" l="1"/>
  <c r="M55" i="4" s="1"/>
  <c r="M31" i="4"/>
  <c r="K26" i="4"/>
  <c r="M50" i="4"/>
  <c r="M56" i="4" l="1"/>
  <c r="M43" i="4"/>
  <c r="M33" i="4"/>
  <c r="M58" i="4" l="1"/>
  <c r="K63" i="4" s="1"/>
  <c r="K65" i="4" l="1"/>
  <c r="K66" i="4" s="1"/>
  <c r="K64" i="4"/>
  <c r="M67" i="4"/>
  <c r="M69" i="4" s="1"/>
</calcChain>
</file>

<file path=xl/sharedStrings.xml><?xml version="1.0" encoding="utf-8"?>
<sst xmlns="http://schemas.openxmlformats.org/spreadsheetml/2006/main" count="62" uniqueCount="49">
  <si>
    <t>ANALISIS DE PRECIOS NO PREVISTOS</t>
  </si>
  <si>
    <t xml:space="preserve">ENTIDAD EJECUTORA: </t>
  </si>
  <si>
    <t>FECHA</t>
  </si>
  <si>
    <t>CONTRATO No. :</t>
  </si>
  <si>
    <t>DE</t>
  </si>
  <si>
    <t xml:space="preserve">OBJETO DEL CONTRATO: </t>
  </si>
  <si>
    <t>CONTRATISTA:</t>
  </si>
  <si>
    <t>INTERVENTOR:</t>
  </si>
  <si>
    <t>DATOS ESPECÍFICOS</t>
  </si>
  <si>
    <t>ITEM</t>
  </si>
  <si>
    <t>DESCRIPCIÓN</t>
  </si>
  <si>
    <t>GRUPO DE AJUSTE</t>
  </si>
  <si>
    <t>UNIDAD</t>
  </si>
  <si>
    <t>CANTIDAD</t>
  </si>
  <si>
    <t>I. EQUIPO</t>
  </si>
  <si>
    <t>TIPO</t>
  </si>
  <si>
    <t>TARIFA/HORA</t>
  </si>
  <si>
    <t>RENDIMIENTO</t>
  </si>
  <si>
    <t>Vr. UNITARIO</t>
  </si>
  <si>
    <t>GENERAL</t>
  </si>
  <si>
    <t>SUBTOTAL $</t>
  </si>
  <si>
    <t>II. MATERIALES</t>
  </si>
  <si>
    <t>PRECIO UNIT.</t>
  </si>
  <si>
    <t>III. TRANSPORTES</t>
  </si>
  <si>
    <t>MATERIAL</t>
  </si>
  <si>
    <t>VOL. o PESO</t>
  </si>
  <si>
    <t>DISTANCIA</t>
  </si>
  <si>
    <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o Ton/Km</t>
    </r>
  </si>
  <si>
    <t>TARIFA</t>
  </si>
  <si>
    <t>IV. MANO DE OBRA</t>
  </si>
  <si>
    <t>TRABAJADOR</t>
  </si>
  <si>
    <t>JORNAL</t>
  </si>
  <si>
    <t>PRESTACIONES</t>
  </si>
  <si>
    <t>JORNAL TOTAL</t>
  </si>
  <si>
    <t>TOTAL COSTO DIRECTO $</t>
  </si>
  <si>
    <t>V. COSTOS INDIRECTOS</t>
  </si>
  <si>
    <t>Descripción</t>
  </si>
  <si>
    <t>Porcentaje</t>
  </si>
  <si>
    <t>Valor Total</t>
  </si>
  <si>
    <t>ADMINISTRACION</t>
  </si>
  <si>
    <t xml:space="preserve">IMPREVISTOS </t>
  </si>
  <si>
    <t>UTILIDAD</t>
  </si>
  <si>
    <t>Precio Unitario Total Aproximado al peso $</t>
  </si>
  <si>
    <t>UNIVERSIDAD DE CUNDINAMRCA</t>
  </si>
  <si>
    <t xml:space="preserve">SUPERVISOR TÉCNICO DEL 
CONTRATO: </t>
  </si>
  <si>
    <t>IVA SOBRE LA UTILIDAD</t>
  </si>
  <si>
    <t>HR</t>
  </si>
  <si>
    <t>VOLQUETA M3</t>
  </si>
  <si>
    <t>ADECUACIONES Y MANTENIMIENTO DE LAS CUBIERTAS DE LA UNIVERSIDAD DE CUNDINAMARCA DE LAS UNIDADES REGIONALES FUSAGASUGÁ EN EL CAMPO DENOMINADO CANCHA SEIS (6) MAYO, AUDITORIO EMILIO SIERRA Y COLISEO DE DEPORTES EN SU PARTE FRONTAL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</si>
</sst>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(&quot;$&quot;\ * #,##0_);_(&quot;$&quot;\ * \(#,##0\);_(&quot;$&quot;\ * &quot;-&quot;_);_(@_)"/>
    <numFmt numFmtId="167" formatCode="_-&quot;$&quot;* #,##0_-;\-&quot;$&quot;* #,##0_-;_-&quot;$&quot;* &quot;-&quot;??_-;_-@_-"/>
    <numFmt numFmtId="168" formatCode="_(* #,##0.00_);_(* \(#,##0.00\);_(* &quot;-&quot;??_);_(@_)"/>
    <numFmt numFmtId="169" formatCode="_(* #,##0_);_(* \(#,##0\);_(* &quot;-&quot;??_);_(@_)"/>
    <numFmt numFmtId="170" formatCode="_-&quot;$&quot;* #,##0.00_-;\-&quot;$&quot;* #,##0.00_-;_-&quot;$&quot;* &quot;-&quot;_-;_-@_-"/>
    <numFmt numFmtId="171" formatCode="_-* #,##0.000\ [$€]_-;\-* #,##0.000\ [$€]_-;_-* &quot;-&quot;??\ [$€]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Geneva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4" fillId="0" borderId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1" fillId="0" borderId="0"/>
    <xf numFmtId="42" fontId="1" fillId="0" borderId="0" applyFont="0" applyFill="0" applyBorder="0" applyAlignment="0" applyProtection="0"/>
    <xf numFmtId="171" fontId="1" fillId="0" borderId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78">
    <xf numFmtId="0" fontId="0" fillId="0" borderId="0" xfId="0"/>
    <xf numFmtId="44" fontId="2" fillId="0" borderId="14" xfId="4" applyFont="1" applyFill="1" applyBorder="1" applyAlignment="1">
      <alignment vertical="center" wrapText="1"/>
    </xf>
    <xf numFmtId="9" fontId="2" fillId="0" borderId="14" xfId="4" applyNumberFormat="1" applyFont="1" applyFill="1" applyBorder="1" applyAlignment="1">
      <alignment vertical="center" wrapText="1"/>
    </xf>
    <xf numFmtId="9" fontId="2" fillId="0" borderId="6" xfId="6" applyNumberFormat="1" applyFont="1" applyBorder="1"/>
    <xf numFmtId="168" fontId="2" fillId="0" borderId="13" xfId="5" applyFont="1" applyBorder="1"/>
    <xf numFmtId="0" fontId="2" fillId="0" borderId="1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7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applyFont="1" applyBorder="1"/>
    <xf numFmtId="0" fontId="2" fillId="0" borderId="23" xfId="0" applyFont="1" applyBorder="1"/>
    <xf numFmtId="0" fontId="3" fillId="0" borderId="16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2" fillId="0" borderId="17" xfId="0" applyFont="1" applyBorder="1"/>
    <xf numFmtId="0" fontId="3" fillId="0" borderId="16" xfId="0" applyFont="1" applyBorder="1" applyProtection="1">
      <protection locked="0"/>
    </xf>
    <xf numFmtId="0" fontId="3" fillId="0" borderId="0" xfId="0" applyFont="1" applyBorder="1"/>
    <xf numFmtId="0" fontId="2" fillId="0" borderId="0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9" xfId="0" applyFont="1" applyBorder="1" applyProtection="1">
      <protection locked="0"/>
    </xf>
    <xf numFmtId="0" fontId="2" fillId="0" borderId="16" xfId="0" applyFont="1" applyBorder="1"/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wrapText="1"/>
    </xf>
    <xf numFmtId="0" fontId="2" fillId="0" borderId="28" xfId="0" applyFont="1" applyBorder="1"/>
    <xf numFmtId="0" fontId="2" fillId="0" borderId="29" xfId="0" applyFont="1" applyBorder="1" applyAlignment="1">
      <alignment horizontal="center"/>
    </xf>
    <xf numFmtId="2" fontId="2" fillId="0" borderId="28" xfId="0" applyNumberFormat="1" applyFont="1" applyBorder="1" applyAlignment="1"/>
    <xf numFmtId="0" fontId="3" fillId="2" borderId="32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3" fillId="0" borderId="16" xfId="0" applyFont="1" applyFill="1" applyBorder="1"/>
    <xf numFmtId="0" fontId="2" fillId="0" borderId="0" xfId="0" applyFont="1" applyFill="1" applyBorder="1"/>
    <xf numFmtId="0" fontId="2" fillId="0" borderId="19" xfId="0" applyFont="1" applyFill="1" applyBorder="1"/>
    <xf numFmtId="0" fontId="2" fillId="0" borderId="17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2" fillId="0" borderId="6" xfId="0" applyNumberFormat="1" applyFont="1" applyBorder="1"/>
    <xf numFmtId="2" fontId="2" fillId="0" borderId="13" xfId="0" applyNumberFormat="1" applyFont="1" applyBorder="1"/>
    <xf numFmtId="0" fontId="2" fillId="0" borderId="45" xfId="0" applyFont="1" applyBorder="1"/>
    <xf numFmtId="0" fontId="2" fillId="0" borderId="52" xfId="0" applyFont="1" applyBorder="1"/>
    <xf numFmtId="2" fontId="2" fillId="2" borderId="1" xfId="0" applyNumberFormat="1" applyFont="1" applyFill="1" applyBorder="1"/>
    <xf numFmtId="0" fontId="3" fillId="0" borderId="16" xfId="0" applyFont="1" applyBorder="1"/>
    <xf numFmtId="0" fontId="3" fillId="2" borderId="39" xfId="0" applyFont="1" applyFill="1" applyBorder="1"/>
    <xf numFmtId="0" fontId="2" fillId="2" borderId="40" xfId="0" applyFont="1" applyFill="1" applyBorder="1"/>
    <xf numFmtId="0" fontId="2" fillId="2" borderId="46" xfId="0" applyFont="1" applyFill="1" applyBorder="1"/>
    <xf numFmtId="0" fontId="3" fillId="2" borderId="36" xfId="0" applyFont="1" applyFill="1" applyBorder="1" applyAlignment="1">
      <alignment horizontal="center"/>
    </xf>
    <xf numFmtId="0" fontId="2" fillId="0" borderId="40" xfId="0" applyFont="1" applyBorder="1"/>
    <xf numFmtId="165" fontId="2" fillId="0" borderId="13" xfId="0" applyNumberFormat="1" applyFont="1" applyBorder="1"/>
    <xf numFmtId="0" fontId="2" fillId="0" borderId="14" xfId="0" applyFont="1" applyBorder="1"/>
    <xf numFmtId="165" fontId="2" fillId="2" borderId="1" xfId="0" applyNumberFormat="1" applyFont="1" applyFill="1" applyBorder="1"/>
    <xf numFmtId="0" fontId="3" fillId="2" borderId="26" xfId="0" applyFont="1" applyFill="1" applyBorder="1" applyAlignment="1">
      <alignment horizontal="center"/>
    </xf>
    <xf numFmtId="0" fontId="3" fillId="2" borderId="9" xfId="0" applyFont="1" applyFill="1" applyBorder="1" applyAlignment="1"/>
    <xf numFmtId="0" fontId="2" fillId="0" borderId="6" xfId="0" applyFont="1" applyBorder="1"/>
    <xf numFmtId="0" fontId="2" fillId="0" borderId="13" xfId="0" applyFont="1" applyBorder="1"/>
    <xf numFmtId="0" fontId="2" fillId="2" borderId="1" xfId="0" applyFont="1" applyFill="1" applyBorder="1"/>
    <xf numFmtId="0" fontId="3" fillId="2" borderId="9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165" fontId="2" fillId="0" borderId="14" xfId="0" applyNumberFormat="1" applyFont="1" applyBorder="1"/>
    <xf numFmtId="165" fontId="2" fillId="0" borderId="15" xfId="0" applyNumberFormat="1" applyFont="1" applyBorder="1"/>
    <xf numFmtId="165" fontId="2" fillId="2" borderId="8" xfId="0" applyNumberFormat="1" applyFont="1" applyFill="1" applyBorder="1"/>
    <xf numFmtId="167" fontId="2" fillId="2" borderId="1" xfId="0" applyNumberFormat="1" applyFont="1" applyFill="1" applyBorder="1"/>
    <xf numFmtId="169" fontId="2" fillId="2" borderId="1" xfId="0" applyNumberFormat="1" applyFont="1" applyFill="1" applyBorder="1"/>
    <xf numFmtId="170" fontId="2" fillId="0" borderId="6" xfId="0" applyNumberFormat="1" applyFont="1" applyBorder="1"/>
    <xf numFmtId="0" fontId="2" fillId="0" borderId="4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164" fontId="2" fillId="0" borderId="15" xfId="0" applyNumberFormat="1" applyFont="1" applyBorder="1"/>
    <xf numFmtId="168" fontId="2" fillId="2" borderId="8" xfId="0" applyNumberFormat="1" applyFont="1" applyFill="1" applyBorder="1"/>
    <xf numFmtId="168" fontId="2" fillId="0" borderId="6" xfId="5" applyFont="1" applyBorder="1"/>
    <xf numFmtId="9" fontId="2" fillId="0" borderId="6" xfId="6" applyFont="1" applyBorder="1"/>
    <xf numFmtId="0" fontId="3" fillId="2" borderId="2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168" fontId="2" fillId="0" borderId="9" xfId="5" applyFont="1" applyBorder="1"/>
    <xf numFmtId="9" fontId="2" fillId="0" borderId="9" xfId="6" applyFont="1" applyBorder="1"/>
    <xf numFmtId="9" fontId="2" fillId="0" borderId="9" xfId="6" applyNumberFormat="1" applyFont="1" applyBorder="1"/>
    <xf numFmtId="168" fontId="2" fillId="0" borderId="12" xfId="5" applyFont="1" applyBorder="1"/>
    <xf numFmtId="168" fontId="2" fillId="0" borderId="14" xfId="5" applyFont="1" applyBorder="1"/>
    <xf numFmtId="9" fontId="2" fillId="0" borderId="14" xfId="6" applyFont="1" applyBorder="1"/>
    <xf numFmtId="9" fontId="2" fillId="0" borderId="14" xfId="6" applyNumberFormat="1" applyFont="1" applyBorder="1"/>
    <xf numFmtId="168" fontId="2" fillId="0" borderId="15" xfId="5" applyFont="1" applyBorder="1"/>
    <xf numFmtId="0" fontId="3" fillId="2" borderId="4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2" fillId="0" borderId="39" xfId="0" applyFont="1" applyBorder="1" applyAlignment="1"/>
    <xf numFmtId="0" fontId="2" fillId="0" borderId="40" xfId="0" applyFont="1" applyBorder="1" applyAlignment="1"/>
    <xf numFmtId="0" fontId="2" fillId="0" borderId="41" xfId="0" applyFont="1" applyBorder="1" applyAlignment="1"/>
    <xf numFmtId="170" fontId="2" fillId="0" borderId="42" xfId="0" applyNumberFormat="1" applyFont="1" applyBorder="1" applyAlignment="1">
      <alignment horizontal="center"/>
    </xf>
    <xf numFmtId="170" fontId="2" fillId="0" borderId="41" xfId="0" applyNumberFormat="1" applyFont="1" applyBorder="1" applyAlignment="1">
      <alignment horizontal="center"/>
    </xf>
    <xf numFmtId="0" fontId="3" fillId="0" borderId="4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6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2" fillId="0" borderId="29" xfId="0" applyFont="1" applyBorder="1" applyAlignment="1"/>
    <xf numFmtId="0" fontId="2" fillId="0" borderId="30" xfId="0" applyFont="1" applyBorder="1" applyAlignment="1"/>
    <xf numFmtId="0" fontId="2" fillId="0" borderId="43" xfId="0" applyFont="1" applyBorder="1" applyAlignment="1"/>
    <xf numFmtId="170" fontId="2" fillId="0" borderId="44" xfId="0" applyNumberFormat="1" applyFont="1" applyBorder="1" applyAlignment="1">
      <alignment horizontal="center"/>
    </xf>
    <xf numFmtId="170" fontId="2" fillId="0" borderId="43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2" fillId="0" borderId="49" xfId="0" applyFont="1" applyBorder="1" applyAlignment="1"/>
    <xf numFmtId="0" fontId="2" fillId="0" borderId="9" xfId="0" applyFont="1" applyBorder="1" applyAlignment="1"/>
    <xf numFmtId="168" fontId="2" fillId="0" borderId="9" xfId="5" applyFont="1" applyBorder="1" applyAlignment="1">
      <alignment horizontal="center"/>
    </xf>
    <xf numFmtId="168" fontId="2" fillId="0" borderId="6" xfId="5" applyFont="1" applyBorder="1" applyAlignment="1">
      <alignment horizontal="center"/>
    </xf>
    <xf numFmtId="168" fontId="2" fillId="0" borderId="14" xfId="5" applyFont="1" applyBorder="1" applyAlignment="1">
      <alignment horizontal="center"/>
    </xf>
    <xf numFmtId="0" fontId="2" fillId="0" borderId="39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51" xfId="0" applyFont="1" applyBorder="1" applyAlignment="1"/>
    <xf numFmtId="0" fontId="2" fillId="0" borderId="14" xfId="0" applyFont="1" applyBorder="1" applyAlignment="1"/>
    <xf numFmtId="1" fontId="2" fillId="0" borderId="14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2" fillId="0" borderId="44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2" fillId="0" borderId="42" xfId="0" applyFont="1" applyBorder="1" applyAlignment="1"/>
    <xf numFmtId="0" fontId="2" fillId="0" borderId="44" xfId="0" applyFont="1" applyBorder="1" applyAlignment="1"/>
    <xf numFmtId="14" fontId="2" fillId="0" borderId="5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9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3" fillId="2" borderId="27" xfId="0" applyFont="1" applyFill="1" applyBorder="1" applyAlignment="1">
      <alignment horizontal="center"/>
    </xf>
  </cellXfs>
  <cellStyles count="12">
    <cellStyle name="Millares 2" xfId="5"/>
    <cellStyle name="Moneda [0] 2" xfId="3"/>
    <cellStyle name="Moneda [0] 3" xfId="8"/>
    <cellStyle name="Moneda [0] 4" xfId="11"/>
    <cellStyle name="Moneda 2" xfId="4"/>
    <cellStyle name="Moneda 9" xfId="10"/>
    <cellStyle name="Normal" xfId="0" builtinId="0"/>
    <cellStyle name="Normal 2" xfId="1"/>
    <cellStyle name="Normal 2 3 2 2" xfId="9"/>
    <cellStyle name="Normal 4" xfId="7"/>
    <cellStyle name="Normal_modelo ACTA OBRA y MODIFICACION" xfId="2"/>
    <cellStyle name="Porcentaje 2" xfId="6"/>
  </cellStyles>
  <dxfs count="0"/>
  <tableStyles count="0" defaultTableStyle="TableStyleMedium2" defaultPivotStyle="PivotStyleLight16"/>
  <colors>
    <mruColors>
      <color rgb="FFC8F4C8"/>
      <color rgb="FF93FFC4"/>
      <color rgb="FF4B514E"/>
      <color rgb="FFEDE395"/>
      <color rgb="FF006666"/>
      <color rgb="FF008080"/>
      <color rgb="FF004846"/>
      <color rgb="FF29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10</xdr:row>
      <xdr:rowOff>0</xdr:rowOff>
    </xdr:from>
    <xdr:to>
      <xdr:col>8</xdr:col>
      <xdr:colOff>104775</xdr:colOff>
      <xdr:row>11</xdr:row>
      <xdr:rowOff>9525</xdr:rowOff>
    </xdr:to>
    <xdr:sp macro="" textlink="">
      <xdr:nvSpPr>
        <xdr:cNvPr id="2" name="Text Box 22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105525" y="17430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559594</xdr:colOff>
      <xdr:row>0</xdr:row>
      <xdr:rowOff>47625</xdr:rowOff>
    </xdr:from>
    <xdr:to>
      <xdr:col>1</xdr:col>
      <xdr:colOff>686080</xdr:colOff>
      <xdr:row>6</xdr:row>
      <xdr:rowOff>128625</xdr:rowOff>
    </xdr:to>
    <xdr:pic>
      <xdr:nvPicPr>
        <xdr:cNvPr id="5" name="Imagen 4" descr="N-195) Convenio Marco: Universidad de Cundinamarc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6" t="18856" r="59471" b="23099"/>
        <a:stretch/>
      </xdr:blipFill>
      <xdr:spPr bwMode="auto">
        <a:xfrm>
          <a:off x="559594" y="47625"/>
          <a:ext cx="888486" cy="12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83348</xdr:colOff>
      <xdr:row>0</xdr:row>
      <xdr:rowOff>107158</xdr:rowOff>
    </xdr:from>
    <xdr:to>
      <xdr:col>12</xdr:col>
      <xdr:colOff>682572</xdr:colOff>
      <xdr:row>6</xdr:row>
      <xdr:rowOff>116158</xdr:rowOff>
    </xdr:to>
    <xdr:pic>
      <xdr:nvPicPr>
        <xdr:cNvPr id="6" name="Imagen 5" descr="N-195) Convenio Marco: Universidad de Cundinamarc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504" t="34705" b="27059"/>
        <a:stretch/>
      </xdr:blipFill>
      <xdr:spPr bwMode="auto">
        <a:xfrm>
          <a:off x="7703348" y="107158"/>
          <a:ext cx="2123224" cy="11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69"/>
  <sheetViews>
    <sheetView tabSelected="1" view="pageBreakPreview" zoomScaleNormal="100" zoomScaleSheetLayoutView="100" workbookViewId="0">
      <selection activeCell="C13" sqref="C13:M14"/>
    </sheetView>
  </sheetViews>
  <sheetFormatPr baseColWidth="10" defaultRowHeight="15"/>
  <cols>
    <col min="1" max="1" width="11.42578125" customWidth="1"/>
    <col min="2" max="2" width="15.28515625" customWidth="1"/>
    <col min="8" max="8" width="13.140625" bestFit="1" customWidth="1"/>
    <col min="10" max="10" width="13.42578125" bestFit="1" customWidth="1"/>
    <col min="13" max="13" width="13.5703125" bestFit="1" customWidth="1"/>
  </cols>
  <sheetData>
    <row r="1" spans="1:13" ht="15" customHeight="1">
      <c r="A1" s="96"/>
      <c r="B1" s="97"/>
      <c r="C1" s="97"/>
      <c r="D1" s="158" t="s">
        <v>0</v>
      </c>
      <c r="E1" s="158"/>
      <c r="F1" s="158"/>
      <c r="G1" s="158"/>
      <c r="H1" s="158"/>
      <c r="I1" s="158"/>
      <c r="J1" s="158"/>
      <c r="K1" s="152"/>
      <c r="L1" s="152"/>
      <c r="M1" s="153"/>
    </row>
    <row r="2" spans="1:13">
      <c r="A2" s="98"/>
      <c r="B2" s="99"/>
      <c r="C2" s="99"/>
      <c r="D2" s="159"/>
      <c r="E2" s="159"/>
      <c r="F2" s="159"/>
      <c r="G2" s="159"/>
      <c r="H2" s="159"/>
      <c r="I2" s="159"/>
      <c r="J2" s="159"/>
      <c r="K2" s="154"/>
      <c r="L2" s="154"/>
      <c r="M2" s="155"/>
    </row>
    <row r="3" spans="1:13">
      <c r="A3" s="98"/>
      <c r="B3" s="99"/>
      <c r="C3" s="99"/>
      <c r="D3" s="159"/>
      <c r="E3" s="159"/>
      <c r="F3" s="159"/>
      <c r="G3" s="159"/>
      <c r="H3" s="159"/>
      <c r="I3" s="159"/>
      <c r="J3" s="159"/>
      <c r="K3" s="154"/>
      <c r="L3" s="154"/>
      <c r="M3" s="155"/>
    </row>
    <row r="4" spans="1:13" ht="15" customHeight="1">
      <c r="A4" s="98"/>
      <c r="B4" s="99"/>
      <c r="C4" s="99"/>
      <c r="D4" s="99" t="s">
        <v>43</v>
      </c>
      <c r="E4" s="99"/>
      <c r="F4" s="99"/>
      <c r="G4" s="99"/>
      <c r="H4" s="99"/>
      <c r="I4" s="99"/>
      <c r="J4" s="99"/>
      <c r="K4" s="154"/>
      <c r="L4" s="154"/>
      <c r="M4" s="155"/>
    </row>
    <row r="5" spans="1:13">
      <c r="A5" s="98"/>
      <c r="B5" s="99"/>
      <c r="C5" s="99"/>
      <c r="D5" s="99"/>
      <c r="E5" s="99"/>
      <c r="F5" s="99"/>
      <c r="G5" s="99"/>
      <c r="H5" s="99"/>
      <c r="I5" s="99"/>
      <c r="J5" s="99"/>
      <c r="K5" s="154"/>
      <c r="L5" s="154"/>
      <c r="M5" s="155"/>
    </row>
    <row r="6" spans="1:13">
      <c r="A6" s="98"/>
      <c r="B6" s="99"/>
      <c r="C6" s="99"/>
      <c r="D6" s="99"/>
      <c r="E6" s="99"/>
      <c r="F6" s="99"/>
      <c r="G6" s="99"/>
      <c r="H6" s="99"/>
      <c r="I6" s="99"/>
      <c r="J6" s="99"/>
      <c r="K6" s="154"/>
      <c r="L6" s="154"/>
      <c r="M6" s="155"/>
    </row>
    <row r="7" spans="1:13" ht="15.75" thickBot="1">
      <c r="A7" s="100"/>
      <c r="B7" s="101"/>
      <c r="C7" s="101"/>
      <c r="D7" s="101"/>
      <c r="E7" s="101"/>
      <c r="F7" s="101"/>
      <c r="G7" s="101"/>
      <c r="H7" s="101"/>
      <c r="I7" s="101"/>
      <c r="J7" s="101"/>
      <c r="K7" s="156"/>
      <c r="L7" s="156"/>
      <c r="M7" s="157"/>
    </row>
    <row r="8" spans="1:13">
      <c r="A8" s="5"/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8"/>
    </row>
    <row r="9" spans="1:13">
      <c r="A9" s="102" t="s">
        <v>1</v>
      </c>
      <c r="B9" s="103"/>
      <c r="C9" s="104"/>
      <c r="D9" s="104"/>
      <c r="E9" s="104"/>
      <c r="F9" s="104"/>
      <c r="G9" s="104"/>
      <c r="H9" s="104"/>
      <c r="I9" s="9"/>
      <c r="J9" s="9" t="s">
        <v>2</v>
      </c>
      <c r="K9" s="150"/>
      <c r="L9" s="104"/>
      <c r="M9" s="151"/>
    </row>
    <row r="10" spans="1:13" ht="15.75" thickBot="1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</row>
    <row r="11" spans="1:13">
      <c r="A11" s="15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8"/>
    </row>
    <row r="12" spans="1:13">
      <c r="A12" s="19" t="s">
        <v>3</v>
      </c>
      <c r="B12" s="20"/>
      <c r="C12" s="163"/>
      <c r="D12" s="163"/>
      <c r="E12" s="163"/>
      <c r="F12" s="163"/>
      <c r="G12" s="10" t="s">
        <v>4</v>
      </c>
      <c r="H12" s="163"/>
      <c r="I12" s="163"/>
      <c r="J12" s="21"/>
      <c r="K12" s="21"/>
      <c r="L12" s="21"/>
      <c r="M12" s="22"/>
    </row>
    <row r="13" spans="1:13">
      <c r="A13" s="23" t="s">
        <v>5</v>
      </c>
      <c r="B13" s="24"/>
      <c r="C13" s="164" t="s">
        <v>48</v>
      </c>
      <c r="D13" s="165"/>
      <c r="E13" s="165"/>
      <c r="F13" s="165"/>
      <c r="G13" s="165"/>
      <c r="H13" s="165"/>
      <c r="I13" s="165"/>
      <c r="J13" s="165"/>
      <c r="K13" s="165"/>
      <c r="L13" s="165"/>
      <c r="M13" s="166"/>
    </row>
    <row r="14" spans="1:13" ht="29.25" customHeight="1">
      <c r="A14" s="23"/>
      <c r="B14" s="24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8"/>
    </row>
    <row r="15" spans="1:13">
      <c r="A15" s="23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6"/>
    </row>
    <row r="16" spans="1:13">
      <c r="A16" s="23" t="s">
        <v>6</v>
      </c>
      <c r="B16" s="2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51"/>
    </row>
    <row r="17" spans="1:13">
      <c r="A17" s="23"/>
      <c r="B17" s="2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1"/>
    </row>
    <row r="18" spans="1:13">
      <c r="A18" s="23" t="s">
        <v>7</v>
      </c>
      <c r="B18" s="2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51"/>
    </row>
    <row r="19" spans="1:13">
      <c r="A19" s="23"/>
      <c r="B19" s="2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</row>
    <row r="20" spans="1:13" ht="31.5" customHeight="1">
      <c r="A20" s="105" t="s">
        <v>44</v>
      </c>
      <c r="B20" s="106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51"/>
    </row>
    <row r="21" spans="1:13">
      <c r="A21" s="169"/>
      <c r="B21" s="17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1"/>
    </row>
    <row r="22" spans="1:13" ht="15.75" thickBot="1">
      <c r="A22" s="12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14"/>
    </row>
    <row r="23" spans="1:13">
      <c r="A23" s="171" t="s">
        <v>8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3"/>
    </row>
    <row r="24" spans="1:13" ht="15.75" thickBot="1">
      <c r="A24" s="28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22"/>
    </row>
    <row r="25" spans="1:13" ht="26.25">
      <c r="A25" s="29" t="s">
        <v>9</v>
      </c>
      <c r="B25" s="174" t="s">
        <v>10</v>
      </c>
      <c r="C25" s="175"/>
      <c r="D25" s="175"/>
      <c r="E25" s="175"/>
      <c r="F25" s="175"/>
      <c r="G25" s="175"/>
      <c r="H25" s="175"/>
      <c r="I25" s="176"/>
      <c r="J25" s="30" t="s">
        <v>11</v>
      </c>
      <c r="K25" s="138" t="s">
        <v>12</v>
      </c>
      <c r="L25" s="177"/>
      <c r="M25" s="29" t="s">
        <v>13</v>
      </c>
    </row>
    <row r="26" spans="1:13" ht="15.75" thickBot="1">
      <c r="A26" s="31"/>
      <c r="B26" s="160"/>
      <c r="C26" s="161"/>
      <c r="D26" s="161"/>
      <c r="E26" s="161"/>
      <c r="F26" s="161"/>
      <c r="G26" s="161"/>
      <c r="H26" s="161"/>
      <c r="I26" s="162"/>
      <c r="J26" s="32">
        <v>1</v>
      </c>
      <c r="K26" s="160" t="e">
        <f>#REF!</f>
        <v>#REF!</v>
      </c>
      <c r="L26" s="162"/>
      <c r="M26" s="33"/>
    </row>
    <row r="27" spans="1:13">
      <c r="A27" s="28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22"/>
    </row>
    <row r="28" spans="1:13">
      <c r="A28" s="34" t="s">
        <v>14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6"/>
    </row>
    <row r="29" spans="1:13" ht="15.75" thickBot="1">
      <c r="A29" s="37"/>
      <c r="B29" s="38"/>
      <c r="C29" s="38"/>
      <c r="D29" s="38"/>
      <c r="E29" s="38"/>
      <c r="F29" s="38"/>
      <c r="G29" s="38"/>
      <c r="H29" s="39"/>
      <c r="I29" s="39"/>
      <c r="J29" s="38"/>
      <c r="K29" s="38"/>
      <c r="L29" s="38"/>
      <c r="M29" s="40"/>
    </row>
    <row r="30" spans="1:13">
      <c r="A30" s="138" t="s">
        <v>10</v>
      </c>
      <c r="B30" s="144"/>
      <c r="C30" s="144"/>
      <c r="D30" s="144"/>
      <c r="E30" s="145"/>
      <c r="F30" s="141" t="s">
        <v>12</v>
      </c>
      <c r="G30" s="144"/>
      <c r="H30" s="146" t="s">
        <v>15</v>
      </c>
      <c r="I30" s="147"/>
      <c r="J30" s="41" t="s">
        <v>16</v>
      </c>
      <c r="K30" s="141" t="s">
        <v>17</v>
      </c>
      <c r="L30" s="140"/>
      <c r="M30" s="42" t="s">
        <v>18</v>
      </c>
    </row>
    <row r="31" spans="1:13">
      <c r="A31" s="91" t="s">
        <v>47</v>
      </c>
      <c r="B31" s="92"/>
      <c r="C31" s="92"/>
      <c r="D31" s="92"/>
      <c r="E31" s="93"/>
      <c r="F31" s="142" t="s">
        <v>46</v>
      </c>
      <c r="G31" s="143"/>
      <c r="H31" s="148" t="s">
        <v>19</v>
      </c>
      <c r="I31" s="93"/>
      <c r="J31" s="69"/>
      <c r="K31" s="142"/>
      <c r="L31" s="143"/>
      <c r="M31" s="44" t="e">
        <f>J31/K31</f>
        <v>#DIV/0!</v>
      </c>
    </row>
    <row r="32" spans="1:13" ht="15.75" thickBot="1">
      <c r="A32" s="107"/>
      <c r="B32" s="108"/>
      <c r="C32" s="108"/>
      <c r="D32" s="108"/>
      <c r="E32" s="109"/>
      <c r="F32" s="149"/>
      <c r="G32" s="109"/>
      <c r="H32" s="149"/>
      <c r="I32" s="109"/>
      <c r="J32" s="45"/>
      <c r="K32" s="136"/>
      <c r="L32" s="137"/>
      <c r="M32" s="46"/>
    </row>
    <row r="33" spans="1:13" ht="15.75" thickBot="1">
      <c r="A33" s="112" t="s">
        <v>20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4"/>
      <c r="M33" s="47" t="e">
        <f>SUM(M31:M32)</f>
        <v>#DIV/0!</v>
      </c>
    </row>
    <row r="34" spans="1:13">
      <c r="A34" s="48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22"/>
    </row>
    <row r="35" spans="1:13">
      <c r="A35" s="49" t="s">
        <v>21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1"/>
    </row>
    <row r="36" spans="1:13" ht="15.75" thickBot="1">
      <c r="A36" s="12"/>
      <c r="B36" s="13"/>
      <c r="C36" s="13"/>
      <c r="D36" s="13"/>
      <c r="E36" s="13"/>
      <c r="F36" s="13"/>
      <c r="G36" s="13"/>
      <c r="H36" s="13"/>
      <c r="I36" s="17"/>
      <c r="J36" s="17"/>
      <c r="K36" s="17"/>
      <c r="L36" s="17"/>
      <c r="M36" s="22"/>
    </row>
    <row r="37" spans="1:13">
      <c r="A37" s="138" t="s">
        <v>10</v>
      </c>
      <c r="B37" s="139"/>
      <c r="C37" s="139"/>
      <c r="D37" s="139"/>
      <c r="E37" s="139"/>
      <c r="F37" s="139"/>
      <c r="G37" s="139"/>
      <c r="H37" s="140"/>
      <c r="I37" s="52" t="s">
        <v>12</v>
      </c>
      <c r="J37" s="41" t="s">
        <v>13</v>
      </c>
      <c r="K37" s="141" t="s">
        <v>22</v>
      </c>
      <c r="L37" s="140"/>
      <c r="M37" s="42" t="s">
        <v>18</v>
      </c>
    </row>
    <row r="38" spans="1:13">
      <c r="A38" s="91"/>
      <c r="B38" s="92"/>
      <c r="C38" s="92"/>
      <c r="D38" s="92"/>
      <c r="E38" s="92"/>
      <c r="F38" s="92"/>
      <c r="G38" s="92"/>
      <c r="H38" s="93"/>
      <c r="I38" s="70"/>
      <c r="J38" s="43"/>
      <c r="K38" s="94"/>
      <c r="L38" s="95"/>
      <c r="M38" s="54"/>
    </row>
    <row r="39" spans="1:13">
      <c r="A39" s="91"/>
      <c r="B39" s="92"/>
      <c r="C39" s="92"/>
      <c r="D39" s="92"/>
      <c r="E39" s="92"/>
      <c r="F39" s="92"/>
      <c r="G39" s="92"/>
      <c r="H39" s="93"/>
      <c r="I39" s="70"/>
      <c r="J39" s="43"/>
      <c r="K39" s="94"/>
      <c r="L39" s="95"/>
      <c r="M39" s="54"/>
    </row>
    <row r="40" spans="1:13">
      <c r="A40" s="91"/>
      <c r="B40" s="92"/>
      <c r="C40" s="92"/>
      <c r="D40" s="92"/>
      <c r="E40" s="92"/>
      <c r="F40" s="92"/>
      <c r="G40" s="92"/>
      <c r="H40" s="93"/>
      <c r="I40" s="70"/>
      <c r="J40" s="43"/>
      <c r="K40" s="94"/>
      <c r="L40" s="95"/>
      <c r="M40" s="54"/>
    </row>
    <row r="41" spans="1:13">
      <c r="A41" s="91"/>
      <c r="B41" s="92"/>
      <c r="C41" s="92"/>
      <c r="D41" s="92"/>
      <c r="E41" s="92"/>
      <c r="F41" s="92"/>
      <c r="G41" s="92"/>
      <c r="H41" s="93"/>
      <c r="I41" s="70"/>
      <c r="J41" s="43"/>
      <c r="K41" s="94"/>
      <c r="L41" s="95"/>
      <c r="M41" s="54"/>
    </row>
    <row r="42" spans="1:13" ht="15.75" thickBot="1">
      <c r="A42" s="107"/>
      <c r="B42" s="108"/>
      <c r="C42" s="108"/>
      <c r="D42" s="108"/>
      <c r="E42" s="108"/>
      <c r="F42" s="108"/>
      <c r="G42" s="108"/>
      <c r="H42" s="109"/>
      <c r="I42" s="71"/>
      <c r="J42" s="55"/>
      <c r="K42" s="110"/>
      <c r="L42" s="111"/>
      <c r="M42" s="72"/>
    </row>
    <row r="43" spans="1:13" ht="15.75" thickBot="1">
      <c r="A43" s="112" t="s">
        <v>20</v>
      </c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4"/>
      <c r="M43" s="56">
        <f>SUM(M38:M42)</f>
        <v>0</v>
      </c>
    </row>
    <row r="44" spans="1:13">
      <c r="A44" s="28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22"/>
    </row>
    <row r="45" spans="1:13">
      <c r="A45" s="49" t="s">
        <v>23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1"/>
    </row>
    <row r="46" spans="1:13" ht="15.75" thickBot="1">
      <c r="A46" s="2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22"/>
    </row>
    <row r="47" spans="1:13">
      <c r="A47" s="138" t="s">
        <v>24</v>
      </c>
      <c r="B47" s="139"/>
      <c r="C47" s="139"/>
      <c r="D47" s="139"/>
      <c r="E47" s="139"/>
      <c r="F47" s="139"/>
      <c r="G47" s="139"/>
      <c r="H47" s="41" t="s">
        <v>25</v>
      </c>
      <c r="I47" s="57" t="s">
        <v>26</v>
      </c>
      <c r="J47" s="58" t="s">
        <v>27</v>
      </c>
      <c r="K47" s="141" t="s">
        <v>28</v>
      </c>
      <c r="L47" s="140"/>
      <c r="M47" s="42" t="s">
        <v>18</v>
      </c>
    </row>
    <row r="48" spans="1:13">
      <c r="A48" s="91"/>
      <c r="B48" s="92"/>
      <c r="C48" s="92"/>
      <c r="D48" s="92"/>
      <c r="E48" s="92"/>
      <c r="F48" s="92"/>
      <c r="G48" s="92"/>
      <c r="H48" s="59"/>
      <c r="I48" s="53"/>
      <c r="J48" s="59"/>
      <c r="K48" s="142"/>
      <c r="L48" s="143"/>
      <c r="M48" s="60"/>
    </row>
    <row r="49" spans="1:13" ht="15.75" thickBot="1">
      <c r="A49" s="107"/>
      <c r="B49" s="108"/>
      <c r="C49" s="108"/>
      <c r="D49" s="108"/>
      <c r="E49" s="108"/>
      <c r="F49" s="108"/>
      <c r="G49" s="108"/>
      <c r="H49" s="45"/>
      <c r="I49" s="13"/>
      <c r="J49" s="45"/>
      <c r="K49" s="136"/>
      <c r="L49" s="137"/>
      <c r="M49" s="46"/>
    </row>
    <row r="50" spans="1:13" ht="15.75" thickBot="1">
      <c r="A50" s="112" t="s">
        <v>20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4"/>
      <c r="M50" s="61">
        <f>SUM(M48:M49)</f>
        <v>0</v>
      </c>
    </row>
    <row r="51" spans="1:13">
      <c r="A51" s="28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22"/>
    </row>
    <row r="52" spans="1:13">
      <c r="A52" s="49" t="s">
        <v>29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1"/>
    </row>
    <row r="53" spans="1:13" ht="15.75" thickBot="1">
      <c r="A53" s="28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22"/>
    </row>
    <row r="54" spans="1:13" ht="26.25">
      <c r="A54" s="88" t="s">
        <v>30</v>
      </c>
      <c r="B54" s="89"/>
      <c r="C54" s="89"/>
      <c r="D54" s="89"/>
      <c r="E54" s="89"/>
      <c r="F54" s="89"/>
      <c r="G54" s="89"/>
      <c r="H54" s="41" t="s">
        <v>31</v>
      </c>
      <c r="I54" s="62" t="s">
        <v>32</v>
      </c>
      <c r="J54" s="62" t="s">
        <v>33</v>
      </c>
      <c r="K54" s="90" t="s">
        <v>17</v>
      </c>
      <c r="L54" s="90"/>
      <c r="M54" s="63" t="s">
        <v>18</v>
      </c>
    </row>
    <row r="55" spans="1:13" ht="15.75" thickBot="1">
      <c r="A55" s="130"/>
      <c r="B55" s="131"/>
      <c r="C55" s="131"/>
      <c r="D55" s="131"/>
      <c r="E55" s="131"/>
      <c r="F55" s="131"/>
      <c r="G55" s="131"/>
      <c r="H55" s="1"/>
      <c r="I55" s="2"/>
      <c r="J55" s="64">
        <f>(I55*H55)</f>
        <v>0</v>
      </c>
      <c r="K55" s="132"/>
      <c r="L55" s="132"/>
      <c r="M55" s="65" t="e">
        <f>J55/K55</f>
        <v>#DIV/0!</v>
      </c>
    </row>
    <row r="56" spans="1:13" ht="15.75" thickBot="1">
      <c r="A56" s="133" t="s">
        <v>20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5"/>
      <c r="M56" s="66" t="e">
        <f>SUM(M55:M55)</f>
        <v>#DIV/0!</v>
      </c>
    </row>
    <row r="57" spans="1:13" ht="15.75" thickBot="1">
      <c r="A57" s="28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22"/>
    </row>
    <row r="58" spans="1:13" ht="15.75" thickBot="1">
      <c r="A58" s="112" t="s">
        <v>34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4"/>
      <c r="M58" s="67" t="e">
        <f>ROUND(M56+M50+M43+M33,0)</f>
        <v>#DIV/0!</v>
      </c>
    </row>
    <row r="59" spans="1:13">
      <c r="A59" s="28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22"/>
    </row>
    <row r="60" spans="1:13">
      <c r="A60" s="49" t="s">
        <v>35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1"/>
    </row>
    <row r="61" spans="1:13" ht="15.75" thickBot="1">
      <c r="A61" s="28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22"/>
    </row>
    <row r="62" spans="1:13" ht="15.75" thickBot="1">
      <c r="A62" s="115" t="s">
        <v>36</v>
      </c>
      <c r="B62" s="116"/>
      <c r="C62" s="116"/>
      <c r="D62" s="116"/>
      <c r="E62" s="116"/>
      <c r="F62" s="116"/>
      <c r="G62" s="116"/>
      <c r="H62" s="76"/>
      <c r="I62" s="77"/>
      <c r="J62" s="78" t="s">
        <v>37</v>
      </c>
      <c r="K62" s="117" t="s">
        <v>38</v>
      </c>
      <c r="L62" s="118"/>
      <c r="M62" s="79"/>
    </row>
    <row r="63" spans="1:13">
      <c r="A63" s="119" t="s">
        <v>39</v>
      </c>
      <c r="B63" s="120"/>
      <c r="C63" s="120"/>
      <c r="D63" s="120"/>
      <c r="E63" s="120"/>
      <c r="F63" s="120"/>
      <c r="G63" s="120"/>
      <c r="H63" s="80"/>
      <c r="I63" s="81"/>
      <c r="J63" s="82"/>
      <c r="K63" s="121" t="e">
        <f>M58*J63</f>
        <v>#DIV/0!</v>
      </c>
      <c r="L63" s="121"/>
      <c r="M63" s="83"/>
    </row>
    <row r="64" spans="1:13">
      <c r="A64" s="124" t="s">
        <v>40</v>
      </c>
      <c r="B64" s="125"/>
      <c r="C64" s="125"/>
      <c r="D64" s="125"/>
      <c r="E64" s="125"/>
      <c r="F64" s="125"/>
      <c r="G64" s="126"/>
      <c r="H64" s="74"/>
      <c r="I64" s="75"/>
      <c r="J64" s="3"/>
      <c r="K64" s="122" t="e">
        <f>M58*J64</f>
        <v>#DIV/0!</v>
      </c>
      <c r="L64" s="122"/>
      <c r="M64" s="4"/>
    </row>
    <row r="65" spans="1:13">
      <c r="A65" s="124" t="s">
        <v>41</v>
      </c>
      <c r="B65" s="125"/>
      <c r="C65" s="125"/>
      <c r="D65" s="125"/>
      <c r="E65" s="125"/>
      <c r="F65" s="125"/>
      <c r="G65" s="126"/>
      <c r="H65" s="74"/>
      <c r="I65" s="75"/>
      <c r="J65" s="3"/>
      <c r="K65" s="122" t="e">
        <f>M58*J65</f>
        <v>#DIV/0!</v>
      </c>
      <c r="L65" s="122"/>
      <c r="M65" s="4"/>
    </row>
    <row r="66" spans="1:13" ht="15.75" thickBot="1">
      <c r="A66" s="127" t="s">
        <v>45</v>
      </c>
      <c r="B66" s="128"/>
      <c r="C66" s="128"/>
      <c r="D66" s="128"/>
      <c r="E66" s="128"/>
      <c r="F66" s="128"/>
      <c r="G66" s="129"/>
      <c r="H66" s="84"/>
      <c r="I66" s="85"/>
      <c r="J66" s="86">
        <v>0.19</v>
      </c>
      <c r="K66" s="123" t="e">
        <f>K65*J66</f>
        <v>#DIV/0!</v>
      </c>
      <c r="L66" s="123"/>
      <c r="M66" s="87"/>
    </row>
    <row r="67" spans="1:13" ht="15.75" thickBot="1">
      <c r="A67" s="133" t="s">
        <v>20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5"/>
      <c r="M67" s="73" t="e">
        <f>SUM(K63:L66)</f>
        <v>#DIV/0!</v>
      </c>
    </row>
    <row r="68" spans="1:13" ht="15.75" thickBot="1">
      <c r="A68" s="28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22"/>
    </row>
    <row r="69" spans="1:13" ht="15.75" thickBot="1">
      <c r="A69" s="112" t="s">
        <v>42</v>
      </c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4"/>
      <c r="M69" s="68" t="e">
        <f>ROUND(M58+M67,0)</f>
        <v>#DIV/0!</v>
      </c>
    </row>
  </sheetData>
  <mergeCells count="71">
    <mergeCell ref="K9:M9"/>
    <mergeCell ref="K1:M7"/>
    <mergeCell ref="D1:J3"/>
    <mergeCell ref="D4:J7"/>
    <mergeCell ref="B26:I26"/>
    <mergeCell ref="K26:L26"/>
    <mergeCell ref="C12:F12"/>
    <mergeCell ref="H12:I12"/>
    <mergeCell ref="C13:M14"/>
    <mergeCell ref="C16:M16"/>
    <mergeCell ref="C18:M18"/>
    <mergeCell ref="C20:M20"/>
    <mergeCell ref="A21:B21"/>
    <mergeCell ref="A23:M23"/>
    <mergeCell ref="B25:I25"/>
    <mergeCell ref="K25:L25"/>
    <mergeCell ref="A32:E32"/>
    <mergeCell ref="F32:G32"/>
    <mergeCell ref="H32:I32"/>
    <mergeCell ref="K32:L32"/>
    <mergeCell ref="A33:L33"/>
    <mergeCell ref="A30:E30"/>
    <mergeCell ref="F30:G30"/>
    <mergeCell ref="H30:I30"/>
    <mergeCell ref="K30:L30"/>
    <mergeCell ref="A31:E31"/>
    <mergeCell ref="F31:G31"/>
    <mergeCell ref="H31:I31"/>
    <mergeCell ref="K31:L31"/>
    <mergeCell ref="A49:G49"/>
    <mergeCell ref="K49:L49"/>
    <mergeCell ref="A50:L50"/>
    <mergeCell ref="A37:H37"/>
    <mergeCell ref="K37:L37"/>
    <mergeCell ref="A43:L43"/>
    <mergeCell ref="A47:G47"/>
    <mergeCell ref="K47:L47"/>
    <mergeCell ref="A48:G48"/>
    <mergeCell ref="K48:L48"/>
    <mergeCell ref="A55:G55"/>
    <mergeCell ref="K55:L55"/>
    <mergeCell ref="A56:L56"/>
    <mergeCell ref="A58:L58"/>
    <mergeCell ref="A67:L67"/>
    <mergeCell ref="A69:L69"/>
    <mergeCell ref="A62:G62"/>
    <mergeCell ref="K62:L62"/>
    <mergeCell ref="A63:G63"/>
    <mergeCell ref="K63:L63"/>
    <mergeCell ref="K64:L64"/>
    <mergeCell ref="K65:L65"/>
    <mergeCell ref="K66:L66"/>
    <mergeCell ref="A64:G64"/>
    <mergeCell ref="A65:G65"/>
    <mergeCell ref="A66:G66"/>
    <mergeCell ref="A54:G54"/>
    <mergeCell ref="K54:L54"/>
    <mergeCell ref="A38:H38"/>
    <mergeCell ref="K38:L38"/>
    <mergeCell ref="A1:C7"/>
    <mergeCell ref="A41:H41"/>
    <mergeCell ref="K41:L41"/>
    <mergeCell ref="A9:B9"/>
    <mergeCell ref="C9:H9"/>
    <mergeCell ref="A20:B20"/>
    <mergeCell ref="A39:H39"/>
    <mergeCell ref="K39:L39"/>
    <mergeCell ref="A40:H40"/>
    <mergeCell ref="K40:L40"/>
    <mergeCell ref="A42:H42"/>
    <mergeCell ref="K42:L42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ITEM_X.X</vt:lpstr>
      <vt:lpstr>ITEM_X.X!Área_de_impresión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ELDER ACOSTA RAMIREZ</dc:creator>
  <cp:lastModifiedBy>LENOVO</cp:lastModifiedBy>
  <cp:revision/>
  <cp:lastPrinted>2022-06-10T22:40:43Z</cp:lastPrinted>
  <dcterms:created xsi:type="dcterms:W3CDTF">2017-04-28T13:22:52Z</dcterms:created>
  <dcterms:modified xsi:type="dcterms:W3CDTF">2023-11-19T05:03:28Z</dcterms:modified>
</cp:coreProperties>
</file>