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onik\CUNDINAMARCA\2023\INVITACIONES\INV 039 DE 2023, MANTENIMIENTO Y ADECUACION CAD\ANEXOS PARA PUBLICAR\"/>
    </mc:Choice>
  </mc:AlternateContent>
  <bookViews>
    <workbookView xWindow="0" yWindow="0" windowWidth="24000" windowHeight="963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4" i="1" l="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27" i="1"/>
  <c r="F125" i="1" l="1"/>
  <c r="F126" i="1" s="1"/>
  <c r="F127" i="1" l="1"/>
  <c r="F128" i="1"/>
  <c r="F129" i="1" s="1"/>
  <c r="F130" i="1" l="1"/>
</calcChain>
</file>

<file path=xl/sharedStrings.xml><?xml version="1.0" encoding="utf-8"?>
<sst xmlns="http://schemas.openxmlformats.org/spreadsheetml/2006/main" count="228" uniqueCount="113">
  <si>
    <t>MACROPROCESO DE APOYO</t>
  </si>
  <si>
    <t>CÓDIGO: ABSr126</t>
  </si>
  <si>
    <t xml:space="preserve">PROCESO GESTIÓN BIENES Y SERVICIOS </t>
  </si>
  <si>
    <t>VERSIÓN: 2</t>
  </si>
  <si>
    <t>COTIZACIÓN PARA PROCESOS DE OBRA</t>
  </si>
  <si>
    <t>VIGENCIA: 2022-05-31</t>
  </si>
  <si>
    <t>PÁGINA: 1 de 1</t>
  </si>
  <si>
    <t>32.1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</si>
  <si>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</si>
  <si>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</si>
  <si>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</si>
  <si>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TIPO DE CONTRIBUYENTE
 (Seleccione una de las siguientes opciones)</t>
  </si>
  <si>
    <t>NIT. Y/O C.C.</t>
  </si>
  <si>
    <t>PERSONAS NATURALES  NO RESPONSABLES DE IVA</t>
  </si>
  <si>
    <t>PERSONAS NATURALES  RESPONSABLES DE IVA</t>
  </si>
  <si>
    <t>PERSONAS JURÍDICAS</t>
  </si>
  <si>
    <t xml:space="preserve">ÍTEM </t>
  </si>
  <si>
    <t>DESCRIPCIÓN
(Corresponde a los ítems o productos contratados)</t>
  </si>
  <si>
    <t>UNIDAD DE MEDIDA</t>
  </si>
  <si>
    <t xml:space="preserve">CANTIDAD </t>
  </si>
  <si>
    <t>VALOR UNITARIO</t>
  </si>
  <si>
    <t>VALOR TOTAL</t>
  </si>
  <si>
    <t>ASPECTOS OBLIGATORIOS A TENER EN CUENTA</t>
  </si>
  <si>
    <r>
      <rPr>
        <sz val="11"/>
        <rFont val="Arial MT"/>
        <family val="2"/>
      </rPr>
      <t>Administración</t>
    </r>
  </si>
  <si>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</si>
  <si>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r>
      <rPr>
        <sz val="11"/>
        <rFont val="Arial MT"/>
        <family val="2"/>
      </rPr>
      <t>Imprevistos</t>
    </r>
  </si>
  <si>
    <r>
      <rPr>
        <sz val="11"/>
        <rFont val="Arial MT"/>
        <family val="2"/>
      </rPr>
      <t>Utilidad</t>
    </r>
  </si>
  <si>
    <t>TOTAL OFERTA INCLUIDO IVA Y A.I.U.</t>
  </si>
  <si>
    <t xml:space="preserve">FIRMA REPRESENTANTE LEGAL Y/O PERSONA NATURAL </t>
  </si>
  <si>
    <t>32.1-41.3</t>
  </si>
  <si>
    <t>METRO CUADRADO</t>
  </si>
  <si>
    <t>Iva sobre la utilidad (%)</t>
  </si>
  <si>
    <t xml:space="preserve">COSTO DIRECTO </t>
  </si>
  <si>
    <t>CAMPAMENTO 9 M2</t>
  </si>
  <si>
    <t>CERCA EN TELA VERDE  H=2,10 METROS </t>
  </si>
  <si>
    <t>DEMOLICIÓN MUROS EN MAMPOSTERÍA 0.15 M</t>
  </si>
  <si>
    <t>DEMOLICIÓN ENCHAPE DE PISO H=0.04 M</t>
  </si>
  <si>
    <t>DEMOLICIÓN ENCHAPE MURO</t>
  </si>
  <si>
    <t>DEMOLICIÓN PAÑETE MURO</t>
  </si>
  <si>
    <t>DESMONTE APARATOS SANITARIOS</t>
  </si>
  <si>
    <t>DESMONTE MARCOS Y PUERTAS</t>
  </si>
  <si>
    <t>DESMONTE VENTANAS</t>
  </si>
  <si>
    <t>DEMOLICIÓN PLACA MACIZA 0.30 M</t>
  </si>
  <si>
    <t>VIGA DE AMARRE EN CONCRETO 3500 PSI</t>
  </si>
  <si>
    <t>ZAPATAS EN CONCRETO 3500 PSI</t>
  </si>
  <si>
    <t>VIGA CINTA 3500 PSI</t>
  </si>
  <si>
    <t>SUMINISTRO E INSTALACIÓN SIFON PVC 2"</t>
  </si>
  <si>
    <t>PUNTO HIDRÁULICO PVC-P/PARAL 1/2"</t>
  </si>
  <si>
    <t>RED SUMINISTRO PVC 1/2"</t>
  </si>
  <si>
    <t>SALIDA SANITARIA PVC-S/PARAL 2"</t>
  </si>
  <si>
    <t>SALIDA SANITARIA PVC-S/PARAL 4"</t>
  </si>
  <si>
    <t>RED SANITARIA PVC-S 2"</t>
  </si>
  <si>
    <t>RED SANITARIA PVC-S 4"</t>
  </si>
  <si>
    <t>REGISTRO 1/2"</t>
  </si>
  <si>
    <t>REVENTILACIÓN 3"</t>
  </si>
  <si>
    <t>SUMINISTRO E INSTALACIÓN MURO DRYWALL DOBLE CARA 0.12 M CON AISLAMIENTO ACUSTICO</t>
  </si>
  <si>
    <t>MURO EN LADRILLO ESTRUTURAL E=0.15 M</t>
  </si>
  <si>
    <t>MURO EN LADRILLO ESTRUCTURAL 0.15 M (LINEAL)</t>
  </si>
  <si>
    <t>DOVELA, GROUTING 3000 PSI</t>
  </si>
  <si>
    <t>ANCLAJE 1/2" L=50CM</t>
  </si>
  <si>
    <t>MESONES EN CONCRETO 2500 PSI, E=0.1M (INC. REFUERZO)</t>
  </si>
  <si>
    <t>PAÑETE IMPERMEABILIZADO MUROS 1:3, E=1.5 CM</t>
  </si>
  <si>
    <t>FILOS O DILATACIONES S/MURO</t>
  </si>
  <si>
    <t>ESTUCO Y VINILO 3 MANOS</t>
  </si>
  <si>
    <t>VINILO SOBRE PAÑETE 2 MANOS</t>
  </si>
  <si>
    <t>ESMALTE SOBRE LÁMINA LINEAL</t>
  </si>
  <si>
    <t>MANTENIMIENTO PUERTA EN LÁMINA CAL 18 INC. ANTICORROSIVO</t>
  </si>
  <si>
    <t>MANTENIMIENTO PERSIANAS METÁLICAS- INCLUYE EQUIPO Y MANO DE OBRA</t>
  </si>
  <si>
    <t>MARCO PARA PUERTA EN LÁMINA CAL 18 -0.8</t>
  </si>
  <si>
    <t>DIVISIÓN PARA BAÑO EN ACERO INOXIDABLE 304 CAL.20 (INCLUYE PUERTAS Y ACCESORIOS)</t>
  </si>
  <si>
    <t>SUMINISTRO E INSTALACIÓN DE LOCKERS</t>
  </si>
  <si>
    <t>VENTANA LÁMINA CALIBRE 18 INC. ANTICORROSIVO</t>
  </si>
  <si>
    <t>DIVISIÓN DE BAÑO ALUMINIO Y VIDRIO TEMPLADO H= 1.8 M, E=6MM</t>
  </si>
  <si>
    <t>SUMINISTRO E INSTALACIÓN CERRAMIENTO EN MADERA CEDRO MACHO </t>
  </si>
  <si>
    <t>SUMINISTRO E INSTALACIÓN DE PUERTA DE CORREDERA EN MADERA , INCLUYE ACCESORIOS</t>
  </si>
  <si>
    <t>VIDRIO ESMERILADO INCOLORO 5 MM</t>
  </si>
  <si>
    <t>CERÁMICA PISO TRÁFICO 5, CALIDAD PRIMERA</t>
  </si>
  <si>
    <t>BALDOSA CERÁMICA PARED 20X20 CALIDAD PRIMERA</t>
  </si>
  <si>
    <t>SUMINISTRO E INSTALACIÓN DE PISO DE CAUCHO 7 MM NEGRO LISO, INCLUYE PEGANTE.</t>
  </si>
  <si>
    <t>SUMINISTRO E INSTALACIÓN  DE GRAMA SINTETICA GYM FIT 25 MM VERDE.</t>
  </si>
  <si>
    <t>SUMINISTRO E INSTALACIÓN DISPENSADOR VERTICAL DE SOBREPONER PARA JABÓN LIQUIDO, EN A.B.C O SIMILAR, CON SENSOR AUTOMATICO</t>
  </si>
  <si>
    <t>SUMINISTRO E INSTALACIÓN DISPENSADOR DE SOBREPONER PARA PAPEL HIGIÉNICO JUMBO ROLL O SIMILAR.</t>
  </si>
  <si>
    <t>SUMINISTRO E INSTALACIÓNDISPENSADOR DE TOALLAS DE PAPEL SOBRE PARED </t>
  </si>
  <si>
    <t>GUARDAESCOBA EN CERÁMICA</t>
  </si>
  <si>
    <t>JUEGOS INCRUSTAR (INCLUYE TOALLERO,PORTA ROLLO, JABONERA,CEPILLERA Y PERCHA SIMPLE)</t>
  </si>
  <si>
    <t>CIELO RASO PLANO DRYWALL (INCLUYE PINTURA) </t>
  </si>
  <si>
    <t>MEMBRANA IMPERMEABLE PARA CUBIERTA, DOS CAPAS</t>
  </si>
  <si>
    <t>SUMINISTRO E INSTALACIÓN SANITARIO FLUXÓMETRO (INCLUYE GRIFERÍA)</t>
  </si>
  <si>
    <t>SUMINISTRO E INSTALACIÓN LAVAMANOS DE EMPOTRAR(INCLUYE GRIFERÍA)</t>
  </si>
  <si>
    <t>SUMINISTRO E INSTALACIÓN ORINAL DE FLUXÓMETRO (INCLUYE GRIFERÍA)</t>
  </si>
  <si>
    <t>SUMINISTRO E INSTALACIÓN DUCHA MEZCLADORA SIN SALIDA A BAÑERA</t>
  </si>
  <si>
    <t>SUMINISTRO E INSTALACIÓN SANITARIO TANQUE (INCLUYE GRIFERÍA)</t>
  </si>
  <si>
    <t>SUMINISTRO E INSTALACIÓN LAVAPLATOS DE EMPOTRAR EN ACERO INOXIDABLE 45 X 49 cm (INCLUYE ACCESORIOS Y GRIFERÍA)</t>
  </si>
  <si>
    <t>SUMINISTRO E INSTALACIÓN LUMINARIA 70W SODIO </t>
  </si>
  <si>
    <t>SUMINISTRO E INSTALACIÓN PANEL LED 18 W </t>
  </si>
  <si>
    <t>SALIDA PARA INTERRUPTOR SENCILLO A 120 VAC TIPO SIDE WIRED, QUIET SWITCH 15 A. TIPO TOGGLE SWITCH COLOR BLANCO CON TAPA CERTIFICADO PARA USO COMERCIAL MARCA LEVITON DECORA O SIMILAR. </t>
  </si>
  <si>
    <t>SUMINISTRO E INSTALACIÓN TUBERÍA EMT Ø 3/4” CON 2#12+2#12N+2#12T </t>
  </si>
  <si>
    <t>TUBERÍA PVC CONDUIT 3/4"</t>
  </si>
  <si>
    <t>SALIDA TOMA DOBLE PVC COMPLETA</t>
  </si>
  <si>
    <t>SALIDA T.V PVC COMPLETA.</t>
  </si>
  <si>
    <t>SALIDA LÁMPARA TOMA PVC COMPLETA</t>
  </si>
  <si>
    <t>SALIDA DE DATOS COMPLETA (INCLUYE FACE PLATE Y MARCACIÓN)</t>
  </si>
  <si>
    <t>CANALETA PLÁSTICA 13X7 MM</t>
  </si>
  <si>
    <t>TUBERÍA PVC CONDUIT 1"</t>
  </si>
  <si>
    <t>CABLE UTP CATEGORÍA 6A</t>
  </si>
  <si>
    <t>SUMINISTRO E INSTALACIÓN BANCA VESTIER</t>
  </si>
  <si>
    <t>SUMINISTRO E INSTALACIÓN CLOSET - INCLUYE HERRAJES</t>
  </si>
  <si>
    <t>SUMINISTRO E INSTALACIÓN DE MUEBLE INFERIOR Y SUPERIOR DE COCINA INCLUYE HERRAJES Y MESON EN GRANITO </t>
  </si>
  <si>
    <t>ASEO GENERAL</t>
  </si>
  <si>
    <t>RETIRO DE SOBRANTES A UNA DISTANCIA DE HASTA 5 KM (INCLUYE CARGUE Y DERECHO A BOTADERO CAMPO ALEGRE BAJO) </t>
  </si>
  <si>
    <t>UNIDAD</t>
  </si>
  <si>
    <t>METRO LINEAL</t>
  </si>
  <si>
    <t>METRO CUBICO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</si>
</sst>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00_-;\-* #,##0.00_-;_-* &quot;-&quot;_-;_-@_-"/>
  </numFmts>
  <fonts count="18">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1"/>
      <color theme="1"/>
      <name val="Arial"/>
      <family val="2"/>
    </font>
    <font>
      <sz val="11"/>
      <color theme="0" tint="-0.34998626667073579"/>
      <name val="Arial"/>
      <family val="2"/>
    </font>
    <font>
      <b/>
      <sz val="10"/>
      <color theme="0"/>
      <name val="Arial"/>
      <family val="2"/>
    </font>
    <font>
      <b/>
      <sz val="10"/>
      <color theme="1"/>
      <name val="Arial"/>
      <family val="2"/>
    </font>
    <font>
      <sz val="10"/>
      <color rgb="FF000000"/>
      <name val="Times New Roman"/>
      <family val="1"/>
    </font>
    <font>
      <b/>
      <sz val="11"/>
      <name val="Arial"/>
      <family val="2"/>
    </font>
    <font>
      <sz val="10"/>
      <name val="Arial"/>
      <family val="2"/>
    </font>
    <font>
      <sz val="11"/>
      <name val="Arial MT"/>
    </font>
    <font>
      <sz val="11"/>
      <name val="Arial MT"/>
      <family val="2"/>
    </font>
    <font>
      <b/>
      <sz val="10"/>
      <name val="Arial"/>
      <family val="2"/>
    </font>
    <font>
      <sz val="9"/>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2"/>
        <bgColor indexed="64"/>
      </patternFill>
    </fill>
    <fill>
      <patternFill patternType="solid">
        <fgColor theme="2"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indexed="64"/>
      </bottom>
      <diagonal/>
    </border>
    <border>
      <left/>
      <right style="thin">
        <color rgb="FF000000"/>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rgb="FF000000"/>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80">
    <xf numFmtId="0" fontId="0" fillId="0" borderId="0" xfId="0"/>
    <xf numFmtId="0" fontId="4" fillId="0" borderId="1"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43" fontId="5" fillId="0" borderId="1" xfId="4" applyFont="1" applyFill="1" applyBorder="1" applyAlignment="1" applyProtection="1">
      <alignment vertical="center"/>
      <protection hidden="1"/>
    </xf>
    <xf numFmtId="0" fontId="13" fillId="4" borderId="15" xfId="5" applyFont="1" applyFill="1" applyBorder="1" applyAlignment="1" applyProtection="1">
      <alignment horizontal="center" vertical="center" wrapText="1"/>
      <protection hidden="1"/>
    </xf>
    <xf numFmtId="43" fontId="9" fillId="0" borderId="1" xfId="1" applyFont="1" applyBorder="1" applyAlignment="1" applyProtection="1">
      <alignment horizontal="center" vertical="center" wrapText="1"/>
      <protection hidden="1"/>
    </xf>
    <xf numFmtId="9" fontId="0" fillId="0" borderId="0" xfId="3" applyFont="1"/>
    <xf numFmtId="9" fontId="0" fillId="0" borderId="0" xfId="0" applyNumberFormat="1"/>
    <xf numFmtId="0" fontId="2" fillId="2" borderId="0" xfId="0" applyFont="1" applyFill="1" applyProtection="1">
      <protection locked="0"/>
    </xf>
    <xf numFmtId="0" fontId="2" fillId="2" borderId="0" xfId="0" applyFont="1" applyFill="1" applyAlignment="1" applyProtection="1">
      <alignment vertical="center"/>
      <protection locked="0"/>
    </xf>
    <xf numFmtId="164" fontId="2" fillId="2" borderId="0" xfId="2" applyNumberFormat="1" applyFont="1" applyFill="1" applyProtection="1">
      <protection locked="0"/>
    </xf>
    <xf numFmtId="0" fontId="0" fillId="2" borderId="0" xfId="0" applyFill="1" applyProtection="1">
      <protection locked="0"/>
    </xf>
    <xf numFmtId="0" fontId="5" fillId="2" borderId="0" xfId="0" applyFont="1" applyFill="1" applyProtection="1">
      <protection locked="0"/>
    </xf>
    <xf numFmtId="0" fontId="2" fillId="2" borderId="1" xfId="0" applyFont="1" applyFill="1" applyBorder="1" applyAlignment="1" applyProtection="1">
      <alignment horizontal="center" vertical="center"/>
      <protection locked="0"/>
    </xf>
    <xf numFmtId="0" fontId="5" fillId="2" borderId="0" xfId="0" applyFont="1" applyFill="1" applyAlignment="1" applyProtection="1">
      <alignment horizontal="left"/>
      <protection locked="0"/>
    </xf>
    <xf numFmtId="164" fontId="9" fillId="2" borderId="0" xfId="2" applyNumberFormat="1" applyFont="1" applyFill="1" applyAlignment="1" applyProtection="1">
      <alignment horizontal="left"/>
      <protection locked="0"/>
    </xf>
    <xf numFmtId="0" fontId="6" fillId="2" borderId="0" xfId="0" applyFont="1" applyFill="1" applyAlignment="1" applyProtection="1">
      <alignment horizontal="left"/>
      <protection locked="0"/>
    </xf>
    <xf numFmtId="0" fontId="5" fillId="2" borderId="0" xfId="0" applyFont="1" applyFill="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2" fillId="2" borderId="0" xfId="0" applyFont="1" applyFill="1" applyAlignment="1" applyProtection="1">
      <alignment horizontal="left" vertical="center"/>
      <protection locked="0"/>
    </xf>
    <xf numFmtId="164" fontId="2" fillId="2" borderId="0" xfId="2" applyNumberFormat="1" applyFont="1" applyFill="1" applyAlignment="1" applyProtection="1">
      <alignment horizontal="left"/>
      <protection locked="0"/>
    </xf>
    <xf numFmtId="164" fontId="0" fillId="2" borderId="0" xfId="2" applyNumberFormat="1" applyFont="1" applyFill="1" applyProtection="1">
      <protection locked="0"/>
    </xf>
    <xf numFmtId="0" fontId="0" fillId="2" borderId="0" xfId="0" applyFill="1" applyAlignment="1" applyProtection="1">
      <alignment vertical="center"/>
      <protection locked="0"/>
    </xf>
    <xf numFmtId="9" fontId="12" fillId="0" borderId="1" xfId="3" applyFont="1" applyFill="1" applyBorder="1" applyAlignment="1" applyProtection="1">
      <alignment horizontal="center" vertical="center"/>
      <protection locked="0"/>
    </xf>
    <xf numFmtId="41" fontId="0" fillId="2" borderId="0" xfId="2" applyFont="1" applyFill="1" applyProtection="1">
      <protection locked="0"/>
    </xf>
    <xf numFmtId="43" fontId="0" fillId="2" borderId="0" xfId="0" applyNumberFormat="1" applyFill="1" applyProtection="1">
      <protection locked="0"/>
    </xf>
    <xf numFmtId="0" fontId="2" fillId="2" borderId="24" xfId="0" applyFont="1" applyFill="1" applyBorder="1" applyAlignment="1" applyProtection="1">
      <alignment horizontal="center"/>
      <protection locked="0"/>
    </xf>
    <xf numFmtId="0" fontId="5" fillId="2" borderId="0" xfId="0" applyFont="1" applyFill="1" applyAlignment="1" applyProtection="1">
      <alignment vertical="center"/>
      <protection locked="0"/>
    </xf>
    <xf numFmtId="0" fontId="14" fillId="4" borderId="15" xfId="5" applyFont="1" applyFill="1" applyBorder="1" applyAlignment="1" applyProtection="1">
      <alignment horizontal="center" vertical="center" wrapText="1"/>
      <protection hidden="1"/>
    </xf>
    <xf numFmtId="1" fontId="15" fillId="0" borderId="1" xfId="5" applyNumberFormat="1" applyFont="1" applyBorder="1" applyAlignment="1" applyProtection="1">
      <alignment horizontal="center" vertical="top" shrinkToFit="1"/>
      <protection hidden="1"/>
    </xf>
    <xf numFmtId="0" fontId="16" fillId="0" borderId="1" xfId="0" applyFont="1" applyBorder="1" applyAlignment="1">
      <alignment vertical="center" wrapText="1"/>
    </xf>
    <xf numFmtId="164" fontId="12" fillId="0" borderId="1" xfId="2" applyNumberFormat="1" applyFont="1" applyFill="1" applyBorder="1" applyAlignment="1" applyProtection="1">
      <alignment horizontal="center" vertical="center"/>
      <protection locked="0"/>
    </xf>
    <xf numFmtId="0" fontId="17" fillId="2" borderId="0" xfId="0" applyFont="1" applyFill="1" applyProtection="1">
      <protection locked="0"/>
    </xf>
    <xf numFmtId="43" fontId="12" fillId="0" borderId="14" xfId="4" applyFont="1" applyFill="1" applyBorder="1" applyAlignment="1" applyProtection="1">
      <alignment vertical="center"/>
      <protection hidden="1"/>
    </xf>
    <xf numFmtId="43" fontId="16" fillId="0" borderId="1" xfId="1" applyFont="1" applyBorder="1" applyAlignment="1">
      <alignment horizontal="center" vertical="center" wrapText="1"/>
    </xf>
    <xf numFmtId="0" fontId="3"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hidden="1"/>
    </xf>
    <xf numFmtId="0" fontId="6" fillId="2" borderId="2"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164" fontId="9" fillId="2" borderId="2" xfId="2" applyNumberFormat="1" applyFont="1" applyFill="1" applyBorder="1" applyAlignment="1" applyProtection="1">
      <alignment horizontal="center"/>
      <protection locked="0"/>
    </xf>
    <xf numFmtId="164" fontId="9" fillId="2" borderId="3" xfId="2" applyNumberFormat="1" applyFont="1" applyFill="1" applyBorder="1" applyAlignment="1" applyProtection="1">
      <alignment horizontal="center"/>
      <protection locked="0"/>
    </xf>
    <xf numFmtId="164" fontId="9" fillId="2" borderId="6" xfId="2" applyNumberFormat="1" applyFont="1" applyFill="1" applyBorder="1" applyAlignment="1" applyProtection="1">
      <alignment horizontal="center"/>
      <protection locked="0"/>
    </xf>
    <xf numFmtId="164" fontId="9" fillId="2" borderId="7" xfId="2" applyNumberFormat="1" applyFont="1" applyFill="1" applyBorder="1" applyAlignment="1" applyProtection="1">
      <alignment horizontal="center"/>
      <protection locked="0"/>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6" fillId="2" borderId="0" xfId="0" applyFont="1" applyFill="1" applyAlignment="1" applyProtection="1">
      <alignment horizontal="center"/>
      <protection locked="0"/>
    </xf>
    <xf numFmtId="43" fontId="8" fillId="3" borderId="8" xfId="4" applyFont="1" applyFill="1" applyBorder="1" applyAlignment="1" applyProtection="1">
      <alignment horizontal="center" vertical="center" wrapText="1"/>
      <protection hidden="1"/>
    </xf>
    <xf numFmtId="43" fontId="8" fillId="3" borderId="9" xfId="4" applyFont="1" applyFill="1" applyBorder="1" applyAlignment="1" applyProtection="1">
      <alignment horizontal="center" vertical="center" wrapText="1"/>
      <protection hidden="1"/>
    </xf>
    <xf numFmtId="0" fontId="9" fillId="2" borderId="17" xfId="0" applyFont="1" applyFill="1" applyBorder="1" applyAlignment="1" applyProtection="1">
      <alignment horizontal="center" vertical="center"/>
      <protection hidden="1"/>
    </xf>
    <xf numFmtId="0" fontId="9" fillId="2" borderId="18"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vertical="center"/>
      <protection hidden="1"/>
    </xf>
    <xf numFmtId="0" fontId="9" fillId="2" borderId="21" xfId="0" applyFont="1" applyFill="1" applyBorder="1" applyAlignment="1" applyProtection="1">
      <alignment horizontal="center" vertical="center"/>
      <protection hidden="1"/>
    </xf>
    <xf numFmtId="0" fontId="11" fillId="4" borderId="25" xfId="5" applyFont="1" applyFill="1" applyBorder="1" applyAlignment="1" applyProtection="1">
      <alignment horizontal="center" vertical="center" wrapText="1"/>
      <protection hidden="1"/>
    </xf>
    <xf numFmtId="0" fontId="11" fillId="4" borderId="26" xfId="5" applyFont="1" applyFill="1" applyBorder="1" applyAlignment="1" applyProtection="1">
      <alignment horizontal="center" vertical="center" wrapText="1"/>
      <protection hidden="1"/>
    </xf>
    <xf numFmtId="0" fontId="15" fillId="0" borderId="22"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5" fillId="0" borderId="20" xfId="0" applyFont="1" applyBorder="1" applyAlignment="1" applyProtection="1">
      <alignment horizontal="left" vertical="center" wrapText="1"/>
      <protection hidden="1"/>
    </xf>
    <xf numFmtId="43" fontId="9" fillId="5" borderId="23" xfId="4" applyFont="1" applyFill="1" applyBorder="1" applyAlignment="1" applyProtection="1">
      <alignment horizontal="center" vertical="center" wrapText="1"/>
      <protection hidden="1"/>
    </xf>
    <xf numFmtId="43" fontId="9" fillId="5" borderId="16" xfId="4"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164" fontId="8" fillId="3" borderId="8" xfId="2" applyNumberFormat="1" applyFont="1" applyFill="1" applyBorder="1" applyAlignment="1" applyProtection="1">
      <alignment horizontal="center" vertical="center" wrapText="1"/>
      <protection hidden="1"/>
    </xf>
    <xf numFmtId="164" fontId="8" fillId="3" borderId="9" xfId="2" applyNumberFormat="1" applyFont="1" applyFill="1" applyBorder="1" applyAlignment="1" applyProtection="1">
      <alignment horizontal="center" vertical="center" wrapText="1"/>
      <protection hidden="1"/>
    </xf>
  </cellXfs>
  <cellStyles count="6">
    <cellStyle name="Millares" xfId="1" builtinId="3"/>
    <cellStyle name="Millares [0]" xfId="2" builtinId="6"/>
    <cellStyle name="Millares 2" xfId="4"/>
    <cellStyle name="Normal" xfId="0" builtinId="0"/>
    <cellStyle name="Normal 2 2"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91194</xdr:colOff>
      <xdr:row>1</xdr:row>
      <xdr:rowOff>27004</xdr:rowOff>
    </xdr:from>
    <xdr:to>
      <xdr:col>0</xdr:col>
      <xdr:colOff>974912</xdr:colOff>
      <xdr:row>4</xdr:row>
      <xdr:rowOff>180160</xdr:rowOff>
    </xdr:to>
    <xdr:pic>
      <xdr:nvPicPr>
        <xdr:cNvPr id="2" name="Imagen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194" y="217504"/>
          <a:ext cx="883718" cy="72465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tabSelected="1" topLeftCell="A112" zoomScale="85" zoomScaleNormal="85" workbookViewId="0">
      <selection activeCell="A112" sqref="A1:XFD1048576"/>
    </sheetView>
  </sheetViews>
  <sheetFormatPr baseColWidth="10" defaultRowHeight="15"/>
  <cols>
    <col min="1" max="1" width="15.85546875" style="11" customWidth="1"/>
    <col min="2" max="2" width="96.140625" style="11" customWidth="1"/>
    <col min="3" max="3" width="20.140625" style="11" customWidth="1"/>
    <col min="4" max="4" width="31.28515625" style="11" customWidth="1"/>
    <col min="5" max="5" width="29.5703125" style="11" customWidth="1"/>
    <col min="6" max="6" width="36.7109375" style="11" customWidth="1"/>
    <col min="7" max="16384" width="11.42578125" style="11"/>
  </cols>
  <sheetData>
    <row r="1" spans="1:6">
      <c r="A1" s="8"/>
      <c r="B1" s="8"/>
      <c r="C1" s="8"/>
      <c r="D1" s="9"/>
      <c r="E1" s="10"/>
    </row>
    <row r="2" spans="1:6">
      <c r="A2" s="35"/>
      <c r="B2" s="36" t="s">
        <v>0</v>
      </c>
      <c r="C2" s="36"/>
      <c r="D2" s="36"/>
      <c r="E2" s="36"/>
      <c r="F2" s="1" t="s">
        <v>1</v>
      </c>
    </row>
    <row r="3" spans="1:6">
      <c r="A3" s="35"/>
      <c r="B3" s="36" t="s">
        <v>2</v>
      </c>
      <c r="C3" s="36"/>
      <c r="D3" s="36"/>
      <c r="E3" s="36"/>
      <c r="F3" s="1" t="s">
        <v>3</v>
      </c>
    </row>
    <row r="4" spans="1:6">
      <c r="A4" s="35"/>
      <c r="B4" s="36" t="s">
        <v>4</v>
      </c>
      <c r="C4" s="36"/>
      <c r="D4" s="36"/>
      <c r="E4" s="36"/>
      <c r="F4" s="1" t="s">
        <v>5</v>
      </c>
    </row>
    <row r="5" spans="1:6">
      <c r="A5" s="35"/>
      <c r="B5" s="36"/>
      <c r="C5" s="36"/>
      <c r="D5" s="36"/>
      <c r="E5" s="36"/>
      <c r="F5" s="1" t="s">
        <v>6</v>
      </c>
    </row>
    <row r="6" spans="1:6">
      <c r="A6" s="8"/>
      <c r="B6" s="8"/>
      <c r="C6" s="8"/>
      <c r="D6" s="9"/>
      <c r="E6" s="10"/>
    </row>
    <row r="7" spans="1:6">
      <c r="A7" s="12" t="s">
        <v>7</v>
      </c>
      <c r="B7" s="12"/>
      <c r="C7" s="8"/>
      <c r="D7" s="9"/>
      <c r="E7" s="10"/>
    </row>
    <row r="8" spans="1:6" ht="15.75" thickBot="1">
      <c r="A8" s="12"/>
      <c r="B8" s="12"/>
      <c r="C8" s="9"/>
      <c r="D8" s="9"/>
      <c r="E8" s="10"/>
    </row>
    <row r="9" spans="1:6" ht="45">
      <c r="A9" s="2" t="s">
        <v>8</v>
      </c>
      <c r="B9" s="13" t="s">
        <v>9</v>
      </c>
      <c r="C9" s="9"/>
      <c r="D9" s="37" t="s">
        <v>10</v>
      </c>
      <c r="E9" s="40"/>
      <c r="F9" s="41"/>
    </row>
    <row r="10" spans="1:6" ht="15.75" thickBot="1">
      <c r="A10" s="14"/>
      <c r="B10" s="14"/>
      <c r="C10" s="14"/>
      <c r="D10" s="38"/>
      <c r="E10" s="42"/>
      <c r="F10" s="43"/>
    </row>
    <row r="11" spans="1:6">
      <c r="A11" s="46" t="s">
        <v>11</v>
      </c>
      <c r="B11" s="47"/>
      <c r="C11" s="15"/>
      <c r="D11" s="38"/>
      <c r="E11" s="42"/>
      <c r="F11" s="43"/>
    </row>
    <row r="12" spans="1:6" ht="15.75" thickBot="1">
      <c r="A12" s="48"/>
      <c r="B12" s="49"/>
      <c r="C12" s="15"/>
      <c r="D12" s="39"/>
      <c r="E12" s="44"/>
      <c r="F12" s="45"/>
    </row>
    <row r="13" spans="1:6" ht="15.75" thickBot="1">
      <c r="A13" s="48"/>
      <c r="B13" s="49"/>
      <c r="C13" s="15"/>
      <c r="D13" s="9"/>
      <c r="E13" s="15"/>
      <c r="F13" s="16"/>
    </row>
    <row r="14" spans="1:6">
      <c r="A14" s="48"/>
      <c r="B14" s="49"/>
      <c r="C14" s="15"/>
      <c r="D14" s="52" t="s">
        <v>12</v>
      </c>
      <c r="E14" s="54"/>
      <c r="F14" s="55"/>
    </row>
    <row r="15" spans="1:6" ht="15.75" thickBot="1">
      <c r="A15" s="48"/>
      <c r="B15" s="49"/>
      <c r="C15" s="15"/>
      <c r="D15" s="53"/>
      <c r="E15" s="56"/>
      <c r="F15" s="57"/>
    </row>
    <row r="16" spans="1:6">
      <c r="A16" s="48"/>
      <c r="B16" s="49"/>
      <c r="C16" s="14"/>
      <c r="D16" s="9"/>
      <c r="E16" s="15"/>
      <c r="F16" s="16"/>
    </row>
    <row r="17" spans="1:6" ht="27" customHeight="1" thickBot="1">
      <c r="A17" s="48"/>
      <c r="B17" s="49"/>
      <c r="C17" s="14"/>
      <c r="D17" s="9"/>
      <c r="E17" s="15"/>
      <c r="F17" s="16"/>
    </row>
    <row r="18" spans="1:6" ht="27" customHeight="1" thickBot="1">
      <c r="A18" s="48"/>
      <c r="B18" s="49"/>
      <c r="C18" s="17"/>
      <c r="D18" s="58" t="s">
        <v>13</v>
      </c>
      <c r="E18" s="59"/>
      <c r="F18" s="18"/>
    </row>
    <row r="19" spans="1:6" ht="27" customHeight="1" thickBot="1">
      <c r="A19" s="48"/>
      <c r="B19" s="49"/>
      <c r="C19" s="17"/>
      <c r="D19" s="19"/>
      <c r="E19" s="15"/>
      <c r="F19" s="8"/>
    </row>
    <row r="20" spans="1:6" ht="27" customHeight="1" thickBot="1">
      <c r="A20" s="48"/>
      <c r="B20" s="49"/>
      <c r="C20" s="17"/>
      <c r="D20" s="58" t="s">
        <v>14</v>
      </c>
      <c r="E20" s="59"/>
      <c r="F20" s="18"/>
    </row>
    <row r="21" spans="1:6" ht="27" customHeight="1" thickBot="1">
      <c r="A21" s="48"/>
      <c r="B21" s="49"/>
      <c r="C21" s="17"/>
      <c r="D21" s="9"/>
      <c r="E21" s="15"/>
      <c r="F21" s="8"/>
    </row>
    <row r="22" spans="1:6" ht="27" customHeight="1" thickBot="1">
      <c r="A22" s="50"/>
      <c r="B22" s="51"/>
      <c r="C22" s="17"/>
      <c r="D22" s="58" t="s">
        <v>15</v>
      </c>
      <c r="E22" s="59"/>
      <c r="F22" s="18"/>
    </row>
    <row r="23" spans="1:6">
      <c r="A23" s="14"/>
      <c r="B23" s="14"/>
      <c r="C23" s="8"/>
      <c r="D23" s="9"/>
      <c r="E23" s="20"/>
    </row>
    <row r="24" spans="1:6" ht="15.75" thickBot="1">
      <c r="A24" s="8"/>
      <c r="B24" s="8"/>
      <c r="C24" s="8"/>
      <c r="D24" s="9"/>
      <c r="E24" s="21"/>
    </row>
    <row r="25" spans="1:6">
      <c r="A25" s="76" t="s">
        <v>16</v>
      </c>
      <c r="B25" s="76" t="s">
        <v>17</v>
      </c>
      <c r="C25" s="76" t="s">
        <v>18</v>
      </c>
      <c r="D25" s="76" t="s">
        <v>19</v>
      </c>
      <c r="E25" s="78" t="s">
        <v>20</v>
      </c>
      <c r="F25" s="61" t="s">
        <v>21</v>
      </c>
    </row>
    <row r="26" spans="1:6" ht="42.75" customHeight="1" thickBot="1">
      <c r="A26" s="77"/>
      <c r="B26" s="77"/>
      <c r="C26" s="77"/>
      <c r="D26" s="77"/>
      <c r="E26" s="79"/>
      <c r="F26" s="62"/>
    </row>
    <row r="27" spans="1:6" s="32" customFormat="1">
      <c r="A27" s="29">
        <v>1</v>
      </c>
      <c r="B27" s="30" t="s">
        <v>33</v>
      </c>
      <c r="C27" s="30" t="s">
        <v>110</v>
      </c>
      <c r="D27" s="34">
        <v>1</v>
      </c>
      <c r="E27" s="31">
        <v>0</v>
      </c>
      <c r="F27" s="33">
        <f>+ROUND(D27*E27,0)</f>
        <v>0</v>
      </c>
    </row>
    <row r="28" spans="1:6" s="32" customFormat="1">
      <c r="A28" s="29">
        <v>2</v>
      </c>
      <c r="B28" s="30" t="s">
        <v>34</v>
      </c>
      <c r="C28" s="30" t="s">
        <v>111</v>
      </c>
      <c r="D28" s="34">
        <v>40</v>
      </c>
      <c r="E28" s="31">
        <v>0</v>
      </c>
      <c r="F28" s="33">
        <f t="shared" ref="F28:F91" si="0">+ROUND(D28*E28,0)</f>
        <v>0</v>
      </c>
    </row>
    <row r="29" spans="1:6" s="32" customFormat="1">
      <c r="A29" s="29">
        <v>3</v>
      </c>
      <c r="B29" s="30" t="s">
        <v>35</v>
      </c>
      <c r="C29" s="30" t="s">
        <v>30</v>
      </c>
      <c r="D29" s="34">
        <v>15</v>
      </c>
      <c r="E29" s="31">
        <v>0</v>
      </c>
      <c r="F29" s="33">
        <f t="shared" si="0"/>
        <v>0</v>
      </c>
    </row>
    <row r="30" spans="1:6" s="32" customFormat="1">
      <c r="A30" s="29">
        <v>4</v>
      </c>
      <c r="B30" s="30" t="s">
        <v>36</v>
      </c>
      <c r="C30" s="30" t="s">
        <v>30</v>
      </c>
      <c r="D30" s="34">
        <v>46</v>
      </c>
      <c r="E30" s="31">
        <v>0</v>
      </c>
      <c r="F30" s="33">
        <f t="shared" si="0"/>
        <v>0</v>
      </c>
    </row>
    <row r="31" spans="1:6" s="32" customFormat="1">
      <c r="A31" s="29">
        <v>5</v>
      </c>
      <c r="B31" s="30" t="s">
        <v>37</v>
      </c>
      <c r="C31" s="30" t="s">
        <v>30</v>
      </c>
      <c r="D31" s="34">
        <v>38</v>
      </c>
      <c r="E31" s="31">
        <v>0</v>
      </c>
      <c r="F31" s="33">
        <f t="shared" si="0"/>
        <v>0</v>
      </c>
    </row>
    <row r="32" spans="1:6" s="32" customFormat="1">
      <c r="A32" s="29">
        <v>6</v>
      </c>
      <c r="B32" s="30" t="s">
        <v>38</v>
      </c>
      <c r="C32" s="30" t="s">
        <v>30</v>
      </c>
      <c r="D32" s="34">
        <v>10</v>
      </c>
      <c r="E32" s="31">
        <v>0</v>
      </c>
      <c r="F32" s="33">
        <f t="shared" si="0"/>
        <v>0</v>
      </c>
    </row>
    <row r="33" spans="1:6" s="32" customFormat="1">
      <c r="A33" s="29">
        <v>7</v>
      </c>
      <c r="B33" s="30" t="s">
        <v>39</v>
      </c>
      <c r="C33" s="30" t="s">
        <v>110</v>
      </c>
      <c r="D33" s="34">
        <v>7</v>
      </c>
      <c r="E33" s="31">
        <v>0</v>
      </c>
      <c r="F33" s="33">
        <f t="shared" si="0"/>
        <v>0</v>
      </c>
    </row>
    <row r="34" spans="1:6" s="32" customFormat="1">
      <c r="A34" s="29">
        <v>8</v>
      </c>
      <c r="B34" s="30" t="s">
        <v>40</v>
      </c>
      <c r="C34" s="30" t="s">
        <v>110</v>
      </c>
      <c r="D34" s="34">
        <v>5</v>
      </c>
      <c r="E34" s="31">
        <v>0</v>
      </c>
      <c r="F34" s="33">
        <f t="shared" si="0"/>
        <v>0</v>
      </c>
    </row>
    <row r="35" spans="1:6" s="32" customFormat="1">
      <c r="A35" s="29">
        <v>9</v>
      </c>
      <c r="B35" s="30" t="s">
        <v>41</v>
      </c>
      <c r="C35" s="30" t="s">
        <v>30</v>
      </c>
      <c r="D35" s="34">
        <v>3</v>
      </c>
      <c r="E35" s="31">
        <v>0</v>
      </c>
      <c r="F35" s="33">
        <f t="shared" si="0"/>
        <v>0</v>
      </c>
    </row>
    <row r="36" spans="1:6" s="32" customFormat="1">
      <c r="A36" s="29">
        <v>10</v>
      </c>
      <c r="B36" s="30" t="s">
        <v>33</v>
      </c>
      <c r="C36" s="30" t="s">
        <v>110</v>
      </c>
      <c r="D36" s="34">
        <v>1</v>
      </c>
      <c r="E36" s="31">
        <v>0</v>
      </c>
      <c r="F36" s="33">
        <f t="shared" si="0"/>
        <v>0</v>
      </c>
    </row>
    <row r="37" spans="1:6" s="32" customFormat="1">
      <c r="A37" s="29">
        <v>11</v>
      </c>
      <c r="B37" s="30" t="s">
        <v>34</v>
      </c>
      <c r="C37" s="30" t="s">
        <v>111</v>
      </c>
      <c r="D37" s="34">
        <v>20</v>
      </c>
      <c r="E37" s="31">
        <v>0</v>
      </c>
      <c r="F37" s="33">
        <f t="shared" si="0"/>
        <v>0</v>
      </c>
    </row>
    <row r="38" spans="1:6" s="32" customFormat="1">
      <c r="A38" s="29">
        <v>12</v>
      </c>
      <c r="B38" s="30" t="s">
        <v>35</v>
      </c>
      <c r="C38" s="30" t="s">
        <v>30</v>
      </c>
      <c r="D38" s="34">
        <v>15</v>
      </c>
      <c r="E38" s="31">
        <v>0</v>
      </c>
      <c r="F38" s="33">
        <f t="shared" si="0"/>
        <v>0</v>
      </c>
    </row>
    <row r="39" spans="1:6" s="32" customFormat="1">
      <c r="A39" s="29">
        <v>13</v>
      </c>
      <c r="B39" s="30" t="s">
        <v>36</v>
      </c>
      <c r="C39" s="30" t="s">
        <v>30</v>
      </c>
      <c r="D39" s="34">
        <v>68</v>
      </c>
      <c r="E39" s="31">
        <v>0</v>
      </c>
      <c r="F39" s="33">
        <f t="shared" si="0"/>
        <v>0</v>
      </c>
    </row>
    <row r="40" spans="1:6" s="32" customFormat="1">
      <c r="A40" s="29">
        <v>14</v>
      </c>
      <c r="B40" s="30" t="s">
        <v>37</v>
      </c>
      <c r="C40" s="30" t="s">
        <v>30</v>
      </c>
      <c r="D40" s="34">
        <v>17</v>
      </c>
      <c r="E40" s="31">
        <v>0</v>
      </c>
      <c r="F40" s="33">
        <f t="shared" si="0"/>
        <v>0</v>
      </c>
    </row>
    <row r="41" spans="1:6" s="32" customFormat="1">
      <c r="A41" s="29">
        <v>15</v>
      </c>
      <c r="B41" s="30" t="s">
        <v>42</v>
      </c>
      <c r="C41" s="30" t="s">
        <v>30</v>
      </c>
      <c r="D41" s="34">
        <v>3</v>
      </c>
      <c r="E41" s="31">
        <v>0</v>
      </c>
      <c r="F41" s="33">
        <f t="shared" si="0"/>
        <v>0</v>
      </c>
    </row>
    <row r="42" spans="1:6" s="32" customFormat="1">
      <c r="A42" s="29">
        <v>16</v>
      </c>
      <c r="B42" s="30" t="s">
        <v>39</v>
      </c>
      <c r="C42" s="30" t="s">
        <v>110</v>
      </c>
      <c r="D42" s="34">
        <v>4</v>
      </c>
      <c r="E42" s="31">
        <v>0</v>
      </c>
      <c r="F42" s="33">
        <f t="shared" si="0"/>
        <v>0</v>
      </c>
    </row>
    <row r="43" spans="1:6" s="32" customFormat="1">
      <c r="A43" s="29">
        <v>17</v>
      </c>
      <c r="B43" s="30" t="s">
        <v>40</v>
      </c>
      <c r="C43" s="30" t="s">
        <v>110</v>
      </c>
      <c r="D43" s="34">
        <v>3</v>
      </c>
      <c r="E43" s="31">
        <v>0</v>
      </c>
      <c r="F43" s="33">
        <f t="shared" si="0"/>
        <v>0</v>
      </c>
    </row>
    <row r="44" spans="1:6" s="32" customFormat="1">
      <c r="A44" s="29">
        <v>18</v>
      </c>
      <c r="B44" s="30" t="s">
        <v>41</v>
      </c>
      <c r="C44" s="30" t="s">
        <v>30</v>
      </c>
      <c r="D44" s="34">
        <v>3</v>
      </c>
      <c r="E44" s="31">
        <v>0</v>
      </c>
      <c r="F44" s="33">
        <f t="shared" si="0"/>
        <v>0</v>
      </c>
    </row>
    <row r="45" spans="1:6" s="32" customFormat="1">
      <c r="A45" s="29">
        <v>19</v>
      </c>
      <c r="B45" s="30" t="s">
        <v>43</v>
      </c>
      <c r="C45" s="30" t="s">
        <v>112</v>
      </c>
      <c r="D45" s="34">
        <v>3</v>
      </c>
      <c r="E45" s="31">
        <v>0</v>
      </c>
      <c r="F45" s="33">
        <f t="shared" si="0"/>
        <v>0</v>
      </c>
    </row>
    <row r="46" spans="1:6" s="32" customFormat="1">
      <c r="A46" s="29">
        <v>20</v>
      </c>
      <c r="B46" s="30" t="s">
        <v>44</v>
      </c>
      <c r="C46" s="30" t="s">
        <v>112</v>
      </c>
      <c r="D46" s="34">
        <v>3</v>
      </c>
      <c r="E46" s="31">
        <v>0</v>
      </c>
      <c r="F46" s="33">
        <f t="shared" si="0"/>
        <v>0</v>
      </c>
    </row>
    <row r="47" spans="1:6" s="32" customFormat="1">
      <c r="A47" s="29">
        <v>21</v>
      </c>
      <c r="B47" s="30" t="s">
        <v>45</v>
      </c>
      <c r="C47" s="30" t="s">
        <v>112</v>
      </c>
      <c r="D47" s="34">
        <v>0.9</v>
      </c>
      <c r="E47" s="31">
        <v>0</v>
      </c>
      <c r="F47" s="33">
        <f t="shared" si="0"/>
        <v>0</v>
      </c>
    </row>
    <row r="48" spans="1:6" s="32" customFormat="1">
      <c r="A48" s="29">
        <v>22</v>
      </c>
      <c r="B48" s="30" t="s">
        <v>46</v>
      </c>
      <c r="C48" s="30" t="s">
        <v>110</v>
      </c>
      <c r="D48" s="34">
        <v>10</v>
      </c>
      <c r="E48" s="31">
        <v>0</v>
      </c>
      <c r="F48" s="33">
        <f t="shared" si="0"/>
        <v>0</v>
      </c>
    </row>
    <row r="49" spans="1:6" s="32" customFormat="1">
      <c r="A49" s="29">
        <v>23</v>
      </c>
      <c r="B49" s="30" t="s">
        <v>47</v>
      </c>
      <c r="C49" s="30" t="s">
        <v>110</v>
      </c>
      <c r="D49" s="34">
        <v>18</v>
      </c>
      <c r="E49" s="31">
        <v>0</v>
      </c>
      <c r="F49" s="33">
        <f t="shared" si="0"/>
        <v>0</v>
      </c>
    </row>
    <row r="50" spans="1:6" s="32" customFormat="1">
      <c r="A50" s="29">
        <v>24</v>
      </c>
      <c r="B50" s="30" t="s">
        <v>48</v>
      </c>
      <c r="C50" s="30" t="s">
        <v>111</v>
      </c>
      <c r="D50" s="34">
        <v>37</v>
      </c>
      <c r="E50" s="31">
        <v>0</v>
      </c>
      <c r="F50" s="33">
        <f t="shared" si="0"/>
        <v>0</v>
      </c>
    </row>
    <row r="51" spans="1:6" s="32" customFormat="1">
      <c r="A51" s="29">
        <v>25</v>
      </c>
      <c r="B51" s="30" t="s">
        <v>49</v>
      </c>
      <c r="C51" s="30" t="s">
        <v>110</v>
      </c>
      <c r="D51" s="34">
        <v>12</v>
      </c>
      <c r="E51" s="31">
        <v>0</v>
      </c>
      <c r="F51" s="33">
        <f t="shared" si="0"/>
        <v>0</v>
      </c>
    </row>
    <row r="52" spans="1:6" s="32" customFormat="1">
      <c r="A52" s="29">
        <v>26</v>
      </c>
      <c r="B52" s="30" t="s">
        <v>50</v>
      </c>
      <c r="C52" s="30" t="s">
        <v>110</v>
      </c>
      <c r="D52" s="34">
        <v>5</v>
      </c>
      <c r="E52" s="31">
        <v>0</v>
      </c>
      <c r="F52" s="33">
        <f t="shared" si="0"/>
        <v>0</v>
      </c>
    </row>
    <row r="53" spans="1:6" s="32" customFormat="1">
      <c r="A53" s="29">
        <v>27</v>
      </c>
      <c r="B53" s="30" t="s">
        <v>51</v>
      </c>
      <c r="C53" s="30" t="s">
        <v>111</v>
      </c>
      <c r="D53" s="34">
        <v>10</v>
      </c>
      <c r="E53" s="31">
        <v>0</v>
      </c>
      <c r="F53" s="33">
        <f t="shared" si="0"/>
        <v>0</v>
      </c>
    </row>
    <row r="54" spans="1:6" s="32" customFormat="1">
      <c r="A54" s="29">
        <v>28</v>
      </c>
      <c r="B54" s="30" t="s">
        <v>52</v>
      </c>
      <c r="C54" s="30" t="s">
        <v>111</v>
      </c>
      <c r="D54" s="34">
        <v>5</v>
      </c>
      <c r="E54" s="31">
        <v>0</v>
      </c>
      <c r="F54" s="33">
        <f t="shared" si="0"/>
        <v>0</v>
      </c>
    </row>
    <row r="55" spans="1:6" s="32" customFormat="1">
      <c r="A55" s="29">
        <v>29</v>
      </c>
      <c r="B55" s="30" t="s">
        <v>53</v>
      </c>
      <c r="C55" s="30" t="s">
        <v>110</v>
      </c>
      <c r="D55" s="34">
        <v>2</v>
      </c>
      <c r="E55" s="31">
        <v>0</v>
      </c>
      <c r="F55" s="33">
        <f t="shared" si="0"/>
        <v>0</v>
      </c>
    </row>
    <row r="56" spans="1:6" s="32" customFormat="1">
      <c r="A56" s="29">
        <v>30</v>
      </c>
      <c r="B56" s="30" t="s">
        <v>54</v>
      </c>
      <c r="C56" s="30" t="s">
        <v>111</v>
      </c>
      <c r="D56" s="34">
        <v>12</v>
      </c>
      <c r="E56" s="31">
        <v>0</v>
      </c>
      <c r="F56" s="33">
        <f t="shared" si="0"/>
        <v>0</v>
      </c>
    </row>
    <row r="57" spans="1:6" s="32" customFormat="1">
      <c r="A57" s="29">
        <v>31</v>
      </c>
      <c r="B57" s="30" t="s">
        <v>47</v>
      </c>
      <c r="C57" s="30" t="s">
        <v>110</v>
      </c>
      <c r="D57" s="34">
        <v>1</v>
      </c>
      <c r="E57" s="31">
        <v>0</v>
      </c>
      <c r="F57" s="33">
        <f t="shared" si="0"/>
        <v>0</v>
      </c>
    </row>
    <row r="58" spans="1:6" s="32" customFormat="1">
      <c r="A58" s="29">
        <v>32</v>
      </c>
      <c r="B58" s="30" t="s">
        <v>51</v>
      </c>
      <c r="C58" s="30" t="s">
        <v>111</v>
      </c>
      <c r="D58" s="34">
        <v>5</v>
      </c>
      <c r="E58" s="31">
        <v>0</v>
      </c>
      <c r="F58" s="33">
        <f t="shared" si="0"/>
        <v>0</v>
      </c>
    </row>
    <row r="59" spans="1:6" s="32" customFormat="1">
      <c r="A59" s="29">
        <v>33</v>
      </c>
      <c r="B59" s="30" t="s">
        <v>52</v>
      </c>
      <c r="C59" s="30" t="s">
        <v>111</v>
      </c>
      <c r="D59" s="34">
        <v>3</v>
      </c>
      <c r="E59" s="31">
        <v>0</v>
      </c>
      <c r="F59" s="33">
        <f t="shared" si="0"/>
        <v>0</v>
      </c>
    </row>
    <row r="60" spans="1:6" s="32" customFormat="1">
      <c r="A60" s="29">
        <v>34</v>
      </c>
      <c r="B60" s="30" t="s">
        <v>53</v>
      </c>
      <c r="C60" s="30" t="s">
        <v>110</v>
      </c>
      <c r="D60" s="34">
        <v>1</v>
      </c>
      <c r="E60" s="31">
        <v>0</v>
      </c>
      <c r="F60" s="33">
        <f t="shared" si="0"/>
        <v>0</v>
      </c>
    </row>
    <row r="61" spans="1:6" s="32" customFormat="1">
      <c r="A61" s="29">
        <v>35</v>
      </c>
      <c r="B61" s="30" t="s">
        <v>55</v>
      </c>
      <c r="C61" s="30" t="s">
        <v>30</v>
      </c>
      <c r="D61" s="34">
        <v>110</v>
      </c>
      <c r="E61" s="31">
        <v>0</v>
      </c>
      <c r="F61" s="33">
        <f t="shared" si="0"/>
        <v>0</v>
      </c>
    </row>
    <row r="62" spans="1:6" s="32" customFormat="1">
      <c r="A62" s="29">
        <v>36</v>
      </c>
      <c r="B62" s="30" t="s">
        <v>56</v>
      </c>
      <c r="C62" s="30" t="s">
        <v>30</v>
      </c>
      <c r="D62" s="34">
        <v>80</v>
      </c>
      <c r="E62" s="31">
        <v>0</v>
      </c>
      <c r="F62" s="33">
        <f t="shared" si="0"/>
        <v>0</v>
      </c>
    </row>
    <row r="63" spans="1:6" s="32" customFormat="1">
      <c r="A63" s="29">
        <v>37</v>
      </c>
      <c r="B63" s="30" t="s">
        <v>57</v>
      </c>
      <c r="C63" s="30" t="s">
        <v>111</v>
      </c>
      <c r="D63" s="34">
        <v>2</v>
      </c>
      <c r="E63" s="31">
        <v>0</v>
      </c>
      <c r="F63" s="33">
        <f t="shared" si="0"/>
        <v>0</v>
      </c>
    </row>
    <row r="64" spans="1:6" s="32" customFormat="1">
      <c r="A64" s="29">
        <v>38</v>
      </c>
      <c r="B64" s="30" t="s">
        <v>58</v>
      </c>
      <c r="C64" s="30" t="s">
        <v>111</v>
      </c>
      <c r="D64" s="34">
        <v>38</v>
      </c>
      <c r="E64" s="31">
        <v>0</v>
      </c>
      <c r="F64" s="33">
        <f t="shared" si="0"/>
        <v>0</v>
      </c>
    </row>
    <row r="65" spans="1:6" s="32" customFormat="1">
      <c r="A65" s="29">
        <v>39</v>
      </c>
      <c r="B65" s="30" t="s">
        <v>59</v>
      </c>
      <c r="C65" s="30" t="s">
        <v>110</v>
      </c>
      <c r="D65" s="34">
        <v>24</v>
      </c>
      <c r="E65" s="31">
        <v>0</v>
      </c>
      <c r="F65" s="33">
        <f t="shared" si="0"/>
        <v>0</v>
      </c>
    </row>
    <row r="66" spans="1:6" s="32" customFormat="1">
      <c r="A66" s="29">
        <v>40</v>
      </c>
      <c r="B66" s="30" t="s">
        <v>60</v>
      </c>
      <c r="C66" s="30" t="s">
        <v>30</v>
      </c>
      <c r="D66" s="34">
        <v>3.5</v>
      </c>
      <c r="E66" s="31">
        <v>0</v>
      </c>
      <c r="F66" s="33">
        <f t="shared" si="0"/>
        <v>0</v>
      </c>
    </row>
    <row r="67" spans="1:6" s="32" customFormat="1">
      <c r="A67" s="29">
        <v>41</v>
      </c>
      <c r="B67" s="30" t="s">
        <v>61</v>
      </c>
      <c r="C67" s="30" t="s">
        <v>30</v>
      </c>
      <c r="D67" s="34">
        <v>160</v>
      </c>
      <c r="E67" s="31">
        <v>0</v>
      </c>
      <c r="F67" s="33">
        <f t="shared" si="0"/>
        <v>0</v>
      </c>
    </row>
    <row r="68" spans="1:6" s="32" customFormat="1">
      <c r="A68" s="29">
        <v>42</v>
      </c>
      <c r="B68" s="30" t="s">
        <v>62</v>
      </c>
      <c r="C68" s="30" t="s">
        <v>111</v>
      </c>
      <c r="D68" s="34">
        <v>50</v>
      </c>
      <c r="E68" s="31">
        <v>0</v>
      </c>
      <c r="F68" s="33">
        <f t="shared" si="0"/>
        <v>0</v>
      </c>
    </row>
    <row r="69" spans="1:6" s="32" customFormat="1">
      <c r="A69" s="29">
        <v>43</v>
      </c>
      <c r="B69" s="30" t="s">
        <v>63</v>
      </c>
      <c r="C69" s="30" t="s">
        <v>30</v>
      </c>
      <c r="D69" s="34">
        <v>100</v>
      </c>
      <c r="E69" s="31">
        <v>0</v>
      </c>
      <c r="F69" s="33">
        <f t="shared" si="0"/>
        <v>0</v>
      </c>
    </row>
    <row r="70" spans="1:6" s="32" customFormat="1">
      <c r="A70" s="29">
        <v>44</v>
      </c>
      <c r="B70" s="30" t="s">
        <v>64</v>
      </c>
      <c r="C70" s="30" t="s">
        <v>30</v>
      </c>
      <c r="D70" s="34">
        <v>170</v>
      </c>
      <c r="E70" s="31">
        <v>0</v>
      </c>
      <c r="F70" s="33">
        <f t="shared" si="0"/>
        <v>0</v>
      </c>
    </row>
    <row r="71" spans="1:6" s="32" customFormat="1">
      <c r="A71" s="29">
        <v>45</v>
      </c>
      <c r="B71" s="30" t="s">
        <v>65</v>
      </c>
      <c r="C71" s="30" t="s">
        <v>111</v>
      </c>
      <c r="D71" s="34">
        <v>40</v>
      </c>
      <c r="E71" s="31">
        <v>0</v>
      </c>
      <c r="F71" s="33">
        <f t="shared" si="0"/>
        <v>0</v>
      </c>
    </row>
    <row r="72" spans="1:6" s="32" customFormat="1">
      <c r="A72" s="29">
        <v>46</v>
      </c>
      <c r="B72" s="30" t="s">
        <v>66</v>
      </c>
      <c r="C72" s="30" t="s">
        <v>30</v>
      </c>
      <c r="D72" s="34">
        <v>5.0999999999999996</v>
      </c>
      <c r="E72" s="31">
        <v>0</v>
      </c>
      <c r="F72" s="33">
        <f t="shared" si="0"/>
        <v>0</v>
      </c>
    </row>
    <row r="73" spans="1:6" s="32" customFormat="1">
      <c r="A73" s="29">
        <v>47</v>
      </c>
      <c r="B73" s="30" t="s">
        <v>67</v>
      </c>
      <c r="C73" s="30" t="s">
        <v>111</v>
      </c>
      <c r="D73" s="34">
        <v>36</v>
      </c>
      <c r="E73" s="31">
        <v>0</v>
      </c>
      <c r="F73" s="33">
        <f t="shared" si="0"/>
        <v>0</v>
      </c>
    </row>
    <row r="74" spans="1:6" s="32" customFormat="1">
      <c r="A74" s="29">
        <v>48</v>
      </c>
      <c r="B74" s="30" t="s">
        <v>68</v>
      </c>
      <c r="C74" s="30" t="s">
        <v>110</v>
      </c>
      <c r="D74" s="34">
        <v>1</v>
      </c>
      <c r="E74" s="31">
        <v>0</v>
      </c>
      <c r="F74" s="33">
        <f t="shared" si="0"/>
        <v>0</v>
      </c>
    </row>
    <row r="75" spans="1:6" s="32" customFormat="1">
      <c r="A75" s="29">
        <v>49</v>
      </c>
      <c r="B75" s="30" t="s">
        <v>69</v>
      </c>
      <c r="C75" s="30" t="s">
        <v>30</v>
      </c>
      <c r="D75" s="34">
        <v>22</v>
      </c>
      <c r="E75" s="31">
        <v>0</v>
      </c>
      <c r="F75" s="33">
        <f t="shared" si="0"/>
        <v>0</v>
      </c>
    </row>
    <row r="76" spans="1:6" s="32" customFormat="1">
      <c r="A76" s="29">
        <v>50</v>
      </c>
      <c r="B76" s="30" t="s">
        <v>70</v>
      </c>
      <c r="C76" s="30" t="s">
        <v>30</v>
      </c>
      <c r="D76" s="34">
        <v>5</v>
      </c>
      <c r="E76" s="31">
        <v>0</v>
      </c>
      <c r="F76" s="33">
        <f t="shared" si="0"/>
        <v>0</v>
      </c>
    </row>
    <row r="77" spans="1:6" s="32" customFormat="1">
      <c r="A77" s="29">
        <v>51</v>
      </c>
      <c r="B77" s="30" t="s">
        <v>68</v>
      </c>
      <c r="C77" s="30" t="s">
        <v>110</v>
      </c>
      <c r="D77" s="34">
        <v>1</v>
      </c>
      <c r="E77" s="31">
        <v>0</v>
      </c>
      <c r="F77" s="33">
        <f t="shared" si="0"/>
        <v>0</v>
      </c>
    </row>
    <row r="78" spans="1:6" s="32" customFormat="1">
      <c r="A78" s="29">
        <v>52</v>
      </c>
      <c r="B78" s="30" t="s">
        <v>71</v>
      </c>
      <c r="C78" s="30" t="s">
        <v>30</v>
      </c>
      <c r="D78" s="34">
        <v>8</v>
      </c>
      <c r="E78" s="31">
        <v>0</v>
      </c>
      <c r="F78" s="33">
        <f t="shared" si="0"/>
        <v>0</v>
      </c>
    </row>
    <row r="79" spans="1:6" s="32" customFormat="1">
      <c r="A79" s="29">
        <v>53</v>
      </c>
      <c r="B79" s="30" t="s">
        <v>72</v>
      </c>
      <c r="C79" s="30" t="s">
        <v>30</v>
      </c>
      <c r="D79" s="34">
        <v>2</v>
      </c>
      <c r="E79" s="31">
        <v>0</v>
      </c>
      <c r="F79" s="33">
        <f t="shared" si="0"/>
        <v>0</v>
      </c>
    </row>
    <row r="80" spans="1:6" s="32" customFormat="1">
      <c r="A80" s="29">
        <v>54</v>
      </c>
      <c r="B80" s="30" t="s">
        <v>73</v>
      </c>
      <c r="C80" s="30" t="s">
        <v>30</v>
      </c>
      <c r="D80" s="34">
        <v>7.7</v>
      </c>
      <c r="E80" s="31">
        <v>0</v>
      </c>
      <c r="F80" s="33">
        <f t="shared" si="0"/>
        <v>0</v>
      </c>
    </row>
    <row r="81" spans="1:6" s="32" customFormat="1">
      <c r="A81" s="29">
        <v>55</v>
      </c>
      <c r="B81" s="30" t="s">
        <v>74</v>
      </c>
      <c r="C81" s="30" t="s">
        <v>30</v>
      </c>
      <c r="D81" s="34">
        <v>10</v>
      </c>
      <c r="E81" s="31">
        <v>0</v>
      </c>
      <c r="F81" s="33">
        <f t="shared" si="0"/>
        <v>0</v>
      </c>
    </row>
    <row r="82" spans="1:6" s="32" customFormat="1">
      <c r="A82" s="29">
        <v>56</v>
      </c>
      <c r="B82" s="30" t="s">
        <v>75</v>
      </c>
      <c r="C82" s="30" t="s">
        <v>30</v>
      </c>
      <c r="D82" s="34">
        <v>10</v>
      </c>
      <c r="E82" s="31">
        <v>0</v>
      </c>
      <c r="F82" s="33">
        <f t="shared" si="0"/>
        <v>0</v>
      </c>
    </row>
    <row r="83" spans="1:6" s="32" customFormat="1">
      <c r="A83" s="29">
        <v>57</v>
      </c>
      <c r="B83" s="30" t="s">
        <v>76</v>
      </c>
      <c r="C83" s="30" t="s">
        <v>30</v>
      </c>
      <c r="D83" s="34">
        <v>70</v>
      </c>
      <c r="E83" s="31">
        <v>0</v>
      </c>
      <c r="F83" s="33">
        <f t="shared" si="0"/>
        <v>0</v>
      </c>
    </row>
    <row r="84" spans="1:6" s="32" customFormat="1">
      <c r="A84" s="29">
        <v>58</v>
      </c>
      <c r="B84" s="30" t="s">
        <v>77</v>
      </c>
      <c r="C84" s="30" t="s">
        <v>30</v>
      </c>
      <c r="D84" s="34">
        <v>53</v>
      </c>
      <c r="E84" s="31">
        <v>0</v>
      </c>
      <c r="F84" s="33">
        <f t="shared" si="0"/>
        <v>0</v>
      </c>
    </row>
    <row r="85" spans="1:6" s="32" customFormat="1">
      <c r="A85" s="29">
        <v>59</v>
      </c>
      <c r="B85" s="30" t="s">
        <v>78</v>
      </c>
      <c r="C85" s="30" t="s">
        <v>30</v>
      </c>
      <c r="D85" s="34">
        <v>200</v>
      </c>
      <c r="E85" s="31">
        <v>0</v>
      </c>
      <c r="F85" s="33">
        <f t="shared" si="0"/>
        <v>0</v>
      </c>
    </row>
    <row r="86" spans="1:6" s="32" customFormat="1">
      <c r="A86" s="29">
        <v>60</v>
      </c>
      <c r="B86" s="30" t="s">
        <v>79</v>
      </c>
      <c r="C86" s="30" t="s">
        <v>30</v>
      </c>
      <c r="D86" s="34">
        <v>124</v>
      </c>
      <c r="E86" s="31">
        <v>0</v>
      </c>
      <c r="F86" s="33">
        <f t="shared" si="0"/>
        <v>0</v>
      </c>
    </row>
    <row r="87" spans="1:6" s="32" customFormat="1" ht="24">
      <c r="A87" s="29">
        <v>61</v>
      </c>
      <c r="B87" s="30" t="s">
        <v>80</v>
      </c>
      <c r="C87" s="30" t="s">
        <v>110</v>
      </c>
      <c r="D87" s="34">
        <v>2</v>
      </c>
      <c r="E87" s="31">
        <v>0</v>
      </c>
      <c r="F87" s="33">
        <f t="shared" si="0"/>
        <v>0</v>
      </c>
    </row>
    <row r="88" spans="1:6" s="32" customFormat="1">
      <c r="A88" s="29">
        <v>62</v>
      </c>
      <c r="B88" s="30" t="s">
        <v>81</v>
      </c>
      <c r="C88" s="30" t="s">
        <v>110</v>
      </c>
      <c r="D88" s="34">
        <v>2</v>
      </c>
      <c r="E88" s="31">
        <v>0</v>
      </c>
      <c r="F88" s="33">
        <f t="shared" si="0"/>
        <v>0</v>
      </c>
    </row>
    <row r="89" spans="1:6" s="32" customFormat="1">
      <c r="A89" s="29">
        <v>63</v>
      </c>
      <c r="B89" s="30" t="s">
        <v>82</v>
      </c>
      <c r="C89" s="30" t="s">
        <v>110</v>
      </c>
      <c r="D89" s="34">
        <v>2</v>
      </c>
      <c r="E89" s="31">
        <v>0</v>
      </c>
      <c r="F89" s="33">
        <f t="shared" si="0"/>
        <v>0</v>
      </c>
    </row>
    <row r="90" spans="1:6" s="32" customFormat="1">
      <c r="A90" s="29">
        <v>64</v>
      </c>
      <c r="B90" s="30" t="s">
        <v>76</v>
      </c>
      <c r="C90" s="30" t="s">
        <v>30</v>
      </c>
      <c r="D90" s="34">
        <v>65</v>
      </c>
      <c r="E90" s="31">
        <v>0</v>
      </c>
      <c r="F90" s="33">
        <f t="shared" si="0"/>
        <v>0</v>
      </c>
    </row>
    <row r="91" spans="1:6" s="32" customFormat="1">
      <c r="A91" s="29">
        <v>65</v>
      </c>
      <c r="B91" s="30" t="s">
        <v>77</v>
      </c>
      <c r="C91" s="30" t="s">
        <v>30</v>
      </c>
      <c r="D91" s="34">
        <v>32</v>
      </c>
      <c r="E91" s="31">
        <v>0</v>
      </c>
      <c r="F91" s="33">
        <f t="shared" si="0"/>
        <v>0</v>
      </c>
    </row>
    <row r="92" spans="1:6" s="32" customFormat="1">
      <c r="A92" s="29">
        <v>66</v>
      </c>
      <c r="B92" s="30" t="s">
        <v>83</v>
      </c>
      <c r="C92" s="30" t="s">
        <v>111</v>
      </c>
      <c r="D92" s="34">
        <v>30</v>
      </c>
      <c r="E92" s="31">
        <v>0</v>
      </c>
      <c r="F92" s="33">
        <f t="shared" ref="F92:F123" si="1">+ROUND(D92*E92,0)</f>
        <v>0</v>
      </c>
    </row>
    <row r="93" spans="1:6" s="32" customFormat="1">
      <c r="A93" s="29">
        <v>67</v>
      </c>
      <c r="B93" s="30" t="s">
        <v>84</v>
      </c>
      <c r="C93" s="30" t="s">
        <v>110</v>
      </c>
      <c r="D93" s="34">
        <v>2</v>
      </c>
      <c r="E93" s="31">
        <v>0</v>
      </c>
      <c r="F93" s="33">
        <f t="shared" si="1"/>
        <v>0</v>
      </c>
    </row>
    <row r="94" spans="1:6" s="32" customFormat="1">
      <c r="A94" s="29">
        <v>68</v>
      </c>
      <c r="B94" s="30" t="s">
        <v>85</v>
      </c>
      <c r="C94" s="30" t="s">
        <v>30</v>
      </c>
      <c r="D94" s="34">
        <v>45</v>
      </c>
      <c r="E94" s="31">
        <v>0</v>
      </c>
      <c r="F94" s="33">
        <f t="shared" si="1"/>
        <v>0</v>
      </c>
    </row>
    <row r="95" spans="1:6" s="32" customFormat="1">
      <c r="A95" s="29">
        <v>69</v>
      </c>
      <c r="B95" s="30" t="s">
        <v>85</v>
      </c>
      <c r="C95" s="30" t="s">
        <v>30</v>
      </c>
      <c r="D95" s="34">
        <v>60</v>
      </c>
      <c r="E95" s="31">
        <v>0</v>
      </c>
      <c r="F95" s="33">
        <f t="shared" si="1"/>
        <v>0</v>
      </c>
    </row>
    <row r="96" spans="1:6" s="32" customFormat="1">
      <c r="A96" s="29">
        <v>70</v>
      </c>
      <c r="B96" s="30" t="s">
        <v>86</v>
      </c>
      <c r="C96" s="30" t="s">
        <v>30</v>
      </c>
      <c r="D96" s="34">
        <v>35</v>
      </c>
      <c r="E96" s="31">
        <v>0</v>
      </c>
      <c r="F96" s="33">
        <f t="shared" si="1"/>
        <v>0</v>
      </c>
    </row>
    <row r="97" spans="1:6" s="32" customFormat="1">
      <c r="A97" s="29">
        <v>71</v>
      </c>
      <c r="B97" s="30" t="s">
        <v>87</v>
      </c>
      <c r="C97" s="30" t="s">
        <v>110</v>
      </c>
      <c r="D97" s="34">
        <v>5</v>
      </c>
      <c r="E97" s="31">
        <v>0</v>
      </c>
      <c r="F97" s="33">
        <f t="shared" si="1"/>
        <v>0</v>
      </c>
    </row>
    <row r="98" spans="1:6" s="32" customFormat="1">
      <c r="A98" s="29">
        <v>72</v>
      </c>
      <c r="B98" s="30" t="s">
        <v>88</v>
      </c>
      <c r="C98" s="30" t="s">
        <v>110</v>
      </c>
      <c r="D98" s="34">
        <v>6</v>
      </c>
      <c r="E98" s="31">
        <v>0</v>
      </c>
      <c r="F98" s="33">
        <f t="shared" si="1"/>
        <v>0</v>
      </c>
    </row>
    <row r="99" spans="1:6" s="32" customFormat="1">
      <c r="A99" s="29">
        <v>73</v>
      </c>
      <c r="B99" s="30" t="s">
        <v>89</v>
      </c>
      <c r="C99" s="30" t="s">
        <v>110</v>
      </c>
      <c r="D99" s="34">
        <v>2</v>
      </c>
      <c r="E99" s="31">
        <v>0</v>
      </c>
      <c r="F99" s="33">
        <f t="shared" si="1"/>
        <v>0</v>
      </c>
    </row>
    <row r="100" spans="1:6" s="32" customFormat="1">
      <c r="A100" s="29">
        <v>74</v>
      </c>
      <c r="B100" s="30" t="s">
        <v>90</v>
      </c>
      <c r="C100" s="30" t="s">
        <v>110</v>
      </c>
      <c r="D100" s="34">
        <v>4</v>
      </c>
      <c r="E100" s="31">
        <v>0</v>
      </c>
      <c r="F100" s="33">
        <f t="shared" si="1"/>
        <v>0</v>
      </c>
    </row>
    <row r="101" spans="1:6" s="32" customFormat="1">
      <c r="A101" s="29">
        <v>75</v>
      </c>
      <c r="B101" s="30" t="s">
        <v>91</v>
      </c>
      <c r="C101" s="30" t="s">
        <v>110</v>
      </c>
      <c r="D101" s="34">
        <v>2</v>
      </c>
      <c r="E101" s="31">
        <v>0</v>
      </c>
      <c r="F101" s="33">
        <f t="shared" si="1"/>
        <v>0</v>
      </c>
    </row>
    <row r="102" spans="1:6" s="32" customFormat="1">
      <c r="A102" s="29">
        <v>76</v>
      </c>
      <c r="B102" s="30" t="s">
        <v>88</v>
      </c>
      <c r="C102" s="30" t="s">
        <v>110</v>
      </c>
      <c r="D102" s="34">
        <v>2</v>
      </c>
      <c r="E102" s="31">
        <v>0</v>
      </c>
      <c r="F102" s="33">
        <f t="shared" si="1"/>
        <v>0</v>
      </c>
    </row>
    <row r="103" spans="1:6" s="32" customFormat="1">
      <c r="A103" s="29">
        <v>77</v>
      </c>
      <c r="B103" s="30" t="s">
        <v>90</v>
      </c>
      <c r="C103" s="30" t="s">
        <v>110</v>
      </c>
      <c r="D103" s="34">
        <v>1</v>
      </c>
      <c r="E103" s="31">
        <v>0</v>
      </c>
      <c r="F103" s="33">
        <f t="shared" si="1"/>
        <v>0</v>
      </c>
    </row>
    <row r="104" spans="1:6" s="32" customFormat="1" ht="24">
      <c r="A104" s="29">
        <v>78</v>
      </c>
      <c r="B104" s="30" t="s">
        <v>92</v>
      </c>
      <c r="C104" s="30" t="s">
        <v>110</v>
      </c>
      <c r="D104" s="34">
        <v>1</v>
      </c>
      <c r="E104" s="31">
        <v>0</v>
      </c>
      <c r="F104" s="33">
        <f t="shared" si="1"/>
        <v>0</v>
      </c>
    </row>
    <row r="105" spans="1:6" s="32" customFormat="1">
      <c r="A105" s="29">
        <v>79</v>
      </c>
      <c r="B105" s="30" t="s">
        <v>93</v>
      </c>
      <c r="C105" s="30" t="s">
        <v>110</v>
      </c>
      <c r="D105" s="34">
        <v>20</v>
      </c>
      <c r="E105" s="31">
        <v>0</v>
      </c>
      <c r="F105" s="33">
        <f t="shared" si="1"/>
        <v>0</v>
      </c>
    </row>
    <row r="106" spans="1:6" s="32" customFormat="1">
      <c r="A106" s="29">
        <v>80</v>
      </c>
      <c r="B106" s="30" t="s">
        <v>94</v>
      </c>
      <c r="C106" s="30" t="s">
        <v>110</v>
      </c>
      <c r="D106" s="34">
        <v>22</v>
      </c>
      <c r="E106" s="31">
        <v>0</v>
      </c>
      <c r="F106" s="33">
        <f t="shared" si="1"/>
        <v>0</v>
      </c>
    </row>
    <row r="107" spans="1:6" s="32" customFormat="1" ht="24">
      <c r="A107" s="29">
        <v>81</v>
      </c>
      <c r="B107" s="30" t="s">
        <v>95</v>
      </c>
      <c r="C107" s="30" t="s">
        <v>110</v>
      </c>
      <c r="D107" s="34">
        <v>6</v>
      </c>
      <c r="E107" s="31">
        <v>0</v>
      </c>
      <c r="F107" s="33">
        <f t="shared" si="1"/>
        <v>0</v>
      </c>
    </row>
    <row r="108" spans="1:6" s="32" customFormat="1">
      <c r="A108" s="29">
        <v>82</v>
      </c>
      <c r="B108" s="30" t="s">
        <v>96</v>
      </c>
      <c r="C108" s="30" t="s">
        <v>111</v>
      </c>
      <c r="D108" s="34">
        <v>40</v>
      </c>
      <c r="E108" s="31">
        <v>0</v>
      </c>
      <c r="F108" s="33">
        <f t="shared" si="1"/>
        <v>0</v>
      </c>
    </row>
    <row r="109" spans="1:6" s="32" customFormat="1">
      <c r="A109" s="29">
        <v>83</v>
      </c>
      <c r="B109" s="30" t="s">
        <v>97</v>
      </c>
      <c r="C109" s="30" t="s">
        <v>111</v>
      </c>
      <c r="D109" s="34">
        <v>20</v>
      </c>
      <c r="E109" s="31">
        <v>0</v>
      </c>
      <c r="F109" s="33">
        <f t="shared" si="1"/>
        <v>0</v>
      </c>
    </row>
    <row r="110" spans="1:6" s="32" customFormat="1">
      <c r="A110" s="29">
        <v>84</v>
      </c>
      <c r="B110" s="30" t="s">
        <v>98</v>
      </c>
      <c r="C110" s="30" t="s">
        <v>110</v>
      </c>
      <c r="D110" s="34">
        <v>15</v>
      </c>
      <c r="E110" s="31">
        <v>0</v>
      </c>
      <c r="F110" s="33">
        <f t="shared" si="1"/>
        <v>0</v>
      </c>
    </row>
    <row r="111" spans="1:6" s="32" customFormat="1">
      <c r="A111" s="29">
        <v>85</v>
      </c>
      <c r="B111" s="30" t="s">
        <v>99</v>
      </c>
      <c r="C111" s="30" t="s">
        <v>110</v>
      </c>
      <c r="D111" s="34">
        <v>1</v>
      </c>
      <c r="E111" s="31">
        <v>0</v>
      </c>
      <c r="F111" s="33">
        <f t="shared" si="1"/>
        <v>0</v>
      </c>
    </row>
    <row r="112" spans="1:6" s="32" customFormat="1">
      <c r="A112" s="29">
        <v>86</v>
      </c>
      <c r="B112" s="30" t="s">
        <v>100</v>
      </c>
      <c r="C112" s="30" t="s">
        <v>110</v>
      </c>
      <c r="D112" s="34">
        <v>6</v>
      </c>
      <c r="E112" s="31">
        <v>0</v>
      </c>
      <c r="F112" s="33">
        <f t="shared" si="1"/>
        <v>0</v>
      </c>
    </row>
    <row r="113" spans="1:6" s="32" customFormat="1">
      <c r="A113" s="29">
        <v>87</v>
      </c>
      <c r="B113" s="30" t="s">
        <v>97</v>
      </c>
      <c r="C113" s="30" t="s">
        <v>111</v>
      </c>
      <c r="D113" s="34">
        <v>10</v>
      </c>
      <c r="E113" s="31">
        <v>0</v>
      </c>
      <c r="F113" s="33">
        <f t="shared" si="1"/>
        <v>0</v>
      </c>
    </row>
    <row r="114" spans="1:6" s="32" customFormat="1">
      <c r="A114" s="29">
        <v>88</v>
      </c>
      <c r="B114" s="30" t="s">
        <v>98</v>
      </c>
      <c r="C114" s="30" t="s">
        <v>110</v>
      </c>
      <c r="D114" s="34">
        <v>3</v>
      </c>
      <c r="E114" s="31">
        <v>0</v>
      </c>
      <c r="F114" s="33">
        <f t="shared" si="1"/>
        <v>0</v>
      </c>
    </row>
    <row r="115" spans="1:6" s="32" customFormat="1">
      <c r="A115" s="29">
        <v>89</v>
      </c>
      <c r="B115" s="30" t="s">
        <v>99</v>
      </c>
      <c r="C115" s="30" t="s">
        <v>110</v>
      </c>
      <c r="D115" s="34">
        <v>2</v>
      </c>
      <c r="E115" s="31">
        <v>0</v>
      </c>
      <c r="F115" s="33">
        <f t="shared" si="1"/>
        <v>0</v>
      </c>
    </row>
    <row r="116" spans="1:6" s="32" customFormat="1">
      <c r="A116" s="29">
        <v>90</v>
      </c>
      <c r="B116" s="30" t="s">
        <v>101</v>
      </c>
      <c r="C116" s="30" t="s">
        <v>110</v>
      </c>
      <c r="D116" s="34">
        <v>2</v>
      </c>
      <c r="E116" s="31">
        <v>0</v>
      </c>
      <c r="F116" s="33">
        <f t="shared" si="1"/>
        <v>0</v>
      </c>
    </row>
    <row r="117" spans="1:6" s="32" customFormat="1">
      <c r="A117" s="29">
        <v>91</v>
      </c>
      <c r="B117" s="30" t="s">
        <v>102</v>
      </c>
      <c r="C117" s="30" t="s">
        <v>111</v>
      </c>
      <c r="D117" s="34">
        <v>40</v>
      </c>
      <c r="E117" s="31">
        <v>0</v>
      </c>
      <c r="F117" s="33">
        <f t="shared" si="1"/>
        <v>0</v>
      </c>
    </row>
    <row r="118" spans="1:6" s="32" customFormat="1">
      <c r="A118" s="29">
        <v>92</v>
      </c>
      <c r="B118" s="30" t="s">
        <v>103</v>
      </c>
      <c r="C118" s="30" t="s">
        <v>111</v>
      </c>
      <c r="D118" s="34">
        <v>40</v>
      </c>
      <c r="E118" s="31">
        <v>0</v>
      </c>
      <c r="F118" s="33">
        <f t="shared" si="1"/>
        <v>0</v>
      </c>
    </row>
    <row r="119" spans="1:6" s="32" customFormat="1">
      <c r="A119" s="29">
        <v>93</v>
      </c>
      <c r="B119" s="30" t="s">
        <v>104</v>
      </c>
      <c r="C119" s="30" t="s">
        <v>111</v>
      </c>
      <c r="D119" s="34">
        <v>50</v>
      </c>
      <c r="E119" s="31">
        <v>0</v>
      </c>
      <c r="F119" s="33">
        <f t="shared" si="1"/>
        <v>0</v>
      </c>
    </row>
    <row r="120" spans="1:6" s="32" customFormat="1">
      <c r="A120" s="29">
        <v>94</v>
      </c>
      <c r="B120" s="30" t="s">
        <v>105</v>
      </c>
      <c r="C120" s="30" t="s">
        <v>111</v>
      </c>
      <c r="D120" s="34">
        <v>6</v>
      </c>
      <c r="E120" s="31">
        <v>0</v>
      </c>
      <c r="F120" s="33">
        <f t="shared" si="1"/>
        <v>0</v>
      </c>
    </row>
    <row r="121" spans="1:6" s="32" customFormat="1">
      <c r="A121" s="29">
        <v>95</v>
      </c>
      <c r="B121" s="30" t="s">
        <v>106</v>
      </c>
      <c r="C121" s="30" t="s">
        <v>111</v>
      </c>
      <c r="D121" s="34">
        <v>3</v>
      </c>
      <c r="E121" s="31">
        <v>0</v>
      </c>
      <c r="F121" s="33">
        <f t="shared" si="1"/>
        <v>0</v>
      </c>
    </row>
    <row r="122" spans="1:6" s="32" customFormat="1" ht="24">
      <c r="A122" s="29">
        <v>96</v>
      </c>
      <c r="B122" s="30" t="s">
        <v>107</v>
      </c>
      <c r="C122" s="30" t="s">
        <v>111</v>
      </c>
      <c r="D122" s="34">
        <v>4</v>
      </c>
      <c r="E122" s="31">
        <v>0</v>
      </c>
      <c r="F122" s="33">
        <f t="shared" si="1"/>
        <v>0</v>
      </c>
    </row>
    <row r="123" spans="1:6" s="32" customFormat="1">
      <c r="A123" s="29">
        <v>97</v>
      </c>
      <c r="B123" s="30" t="s">
        <v>108</v>
      </c>
      <c r="C123" s="30" t="s">
        <v>30</v>
      </c>
      <c r="D123" s="34">
        <v>200</v>
      </c>
      <c r="E123" s="31">
        <v>0</v>
      </c>
      <c r="F123" s="33">
        <f t="shared" si="1"/>
        <v>0</v>
      </c>
    </row>
    <row r="124" spans="1:6" s="32" customFormat="1" ht="24">
      <c r="A124" s="29">
        <v>98</v>
      </c>
      <c r="B124" s="30" t="s">
        <v>109</v>
      </c>
      <c r="C124" s="30" t="s">
        <v>112</v>
      </c>
      <c r="D124" s="34">
        <v>18</v>
      </c>
      <c r="E124" s="31">
        <v>0</v>
      </c>
      <c r="F124" s="33">
        <f>+ROUND(D124*E124,0)</f>
        <v>0</v>
      </c>
    </row>
    <row r="125" spans="1:6">
      <c r="A125" s="63" t="s">
        <v>22</v>
      </c>
      <c r="B125" s="64"/>
      <c r="C125" s="65"/>
      <c r="D125" s="69" t="s">
        <v>32</v>
      </c>
      <c r="E125" s="70"/>
      <c r="F125" s="3">
        <f>ROUND(SUM(F27:F124),0)</f>
        <v>0</v>
      </c>
    </row>
    <row r="126" spans="1:6">
      <c r="A126" s="66"/>
      <c r="B126" s="67"/>
      <c r="C126" s="68"/>
      <c r="D126" s="4" t="s">
        <v>23</v>
      </c>
      <c r="E126" s="23">
        <v>0</v>
      </c>
      <c r="F126" s="3">
        <f>ROUND(F125*E126,0)</f>
        <v>0</v>
      </c>
    </row>
    <row r="127" spans="1:6" ht="74.25" customHeight="1">
      <c r="A127" s="71" t="s">
        <v>24</v>
      </c>
      <c r="B127" s="71"/>
      <c r="C127" s="71"/>
      <c r="D127" s="4" t="s">
        <v>25</v>
      </c>
      <c r="E127" s="23">
        <v>0</v>
      </c>
      <c r="F127" s="3">
        <f>ROUND(F125*E127,0)</f>
        <v>0</v>
      </c>
    </row>
    <row r="128" spans="1:6" ht="74.25" customHeight="1">
      <c r="A128" s="72"/>
      <c r="B128" s="72"/>
      <c r="C128" s="72"/>
      <c r="D128" s="4" t="s">
        <v>26</v>
      </c>
      <c r="E128" s="23">
        <v>0</v>
      </c>
      <c r="F128" s="3">
        <f>ROUND(F125*E128,0)</f>
        <v>0</v>
      </c>
    </row>
    <row r="129" spans="1:6" ht="74.25" customHeight="1">
      <c r="A129" s="72"/>
      <c r="B129" s="72"/>
      <c r="C129" s="72"/>
      <c r="D129" s="28" t="s">
        <v>31</v>
      </c>
      <c r="E129" s="23">
        <v>0</v>
      </c>
      <c r="F129" s="3">
        <f>ROUND(F128*E129,0)</f>
        <v>0</v>
      </c>
    </row>
    <row r="130" spans="1:6" ht="74.25" customHeight="1">
      <c r="A130" s="73"/>
      <c r="B130" s="73"/>
      <c r="C130" s="73"/>
      <c r="D130" s="74" t="s">
        <v>27</v>
      </c>
      <c r="E130" s="75"/>
      <c r="F130" s="5">
        <f>+ROUND(F125+F126+F127+F128+F129,0)</f>
        <v>0</v>
      </c>
    </row>
    <row r="131" spans="1:6">
      <c r="A131" s="8"/>
      <c r="B131" s="8"/>
      <c r="C131" s="8"/>
      <c r="D131" s="9"/>
      <c r="E131" s="10"/>
    </row>
    <row r="132" spans="1:6">
      <c r="A132" s="8"/>
      <c r="B132" s="8"/>
      <c r="D132" s="22"/>
      <c r="E132" s="21"/>
      <c r="F132" s="24"/>
    </row>
    <row r="133" spans="1:6">
      <c r="A133" s="8"/>
      <c r="D133" s="21"/>
      <c r="E133" s="25"/>
    </row>
    <row r="135" spans="1:6" ht="15.75" thickBot="1">
      <c r="A135" s="26"/>
      <c r="B135" s="26"/>
      <c r="C135" s="26"/>
    </row>
    <row r="136" spans="1:6">
      <c r="A136" s="60" t="s">
        <v>28</v>
      </c>
      <c r="B136" s="60"/>
      <c r="C136" s="60"/>
    </row>
    <row r="138" spans="1:6">
      <c r="A138" s="27" t="s">
        <v>29</v>
      </c>
    </row>
  </sheetData>
  <sheetProtection algorithmName="SHA-512" hashValue="WgAnEfBHkrRX3Ak2p0dBp5I+SIHUzJt0ALYxnsEVmxPQba/T4N7fh4BLDGrRsqiCJWE05sCquIl8IDIt1ZgM2g==" saltValue="f2GQKaMgd6SBu7ds024lZg==" spinCount="100000" sheet="1" objects="1" scenarios="1"/>
  <mergeCells count="23">
    <mergeCell ref="A136:C136"/>
    <mergeCell ref="F25:F26"/>
    <mergeCell ref="A125:C126"/>
    <mergeCell ref="D125:E125"/>
    <mergeCell ref="A127:C130"/>
    <mergeCell ref="D130:E130"/>
    <mergeCell ref="A25:A26"/>
    <mergeCell ref="B25:B26"/>
    <mergeCell ref="C25:C26"/>
    <mergeCell ref="D25:D26"/>
    <mergeCell ref="E25:E26"/>
    <mergeCell ref="A2:A5"/>
    <mergeCell ref="B2:E2"/>
    <mergeCell ref="B3:E3"/>
    <mergeCell ref="B4:E5"/>
    <mergeCell ref="D9:D12"/>
    <mergeCell ref="E9:F12"/>
    <mergeCell ref="A11:B22"/>
    <mergeCell ref="D14:D15"/>
    <mergeCell ref="E14:F15"/>
    <mergeCell ref="D18:E18"/>
    <mergeCell ref="D20:E20"/>
    <mergeCell ref="D22:E22"/>
  </mergeCells>
  <dataValidations count="1">
    <dataValidation type="whole" allowBlank="1" showInputMessage="1" showErrorMessage="1" sqref="E27:E124">
      <formula1>0</formula1>
      <formula2>100000000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Hoja2!$D$2:$D$52</xm:f>
          </x14:formula1>
          <xm:sqref>E126:E128</xm:sqref>
        </x14:dataValidation>
        <x14:dataValidation type="list" allowBlank="1" showInputMessage="1" showErrorMessage="1">
          <x14:formula1>
            <xm:f>Hoja2!$F$2:$F$4</xm:f>
          </x14:formula1>
          <xm:sqref>E129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F52"/>
  <sheetViews>
    <sheetView topLeftCell="A2" workbookViewId="0">
      <selection activeCell="G7" sqref="G7"/>
    </sheetView>
  </sheetViews>
  <sheetFormatPr baseColWidth="10" defaultRowHeight="15"/>
  <sheetData>
    <row r="2" spans="4:6">
      <c r="D2" s="6">
        <v>0</v>
      </c>
      <c r="F2" s="6">
        <v>0</v>
      </c>
    </row>
    <row r="3" spans="4:6">
      <c r="D3" s="6">
        <v>0.01</v>
      </c>
      <c r="E3" s="6"/>
      <c r="F3" s="6">
        <v>0.05</v>
      </c>
    </row>
    <row r="4" spans="4:6">
      <c r="D4" s="6">
        <v>0.02</v>
      </c>
      <c r="E4" s="7"/>
      <c r="F4" s="6">
        <v>0.19</v>
      </c>
    </row>
    <row r="5" spans="4:6">
      <c r="D5" s="6">
        <v>0.03</v>
      </c>
      <c r="F5" s="6"/>
    </row>
    <row r="6" spans="4:6">
      <c r="D6" s="6">
        <v>0.04</v>
      </c>
    </row>
    <row r="7" spans="4:6">
      <c r="D7" s="6">
        <v>0.05</v>
      </c>
    </row>
    <row r="8" spans="4:6">
      <c r="D8" s="6">
        <v>0.06</v>
      </c>
    </row>
    <row r="9" spans="4:6">
      <c r="D9" s="6">
        <v>7.0000000000000007E-2</v>
      </c>
    </row>
    <row r="10" spans="4:6">
      <c r="D10" s="6">
        <v>0.08</v>
      </c>
    </row>
    <row r="11" spans="4:6">
      <c r="D11" s="6">
        <v>0.09</v>
      </c>
    </row>
    <row r="12" spans="4:6">
      <c r="D12" s="6">
        <v>0.1</v>
      </c>
    </row>
    <row r="13" spans="4:6">
      <c r="D13" s="6">
        <v>0.11</v>
      </c>
    </row>
    <row r="14" spans="4:6">
      <c r="D14" s="6">
        <v>0.12</v>
      </c>
    </row>
    <row r="15" spans="4:6">
      <c r="D15" s="6">
        <v>0.13</v>
      </c>
    </row>
    <row r="16" spans="4:6">
      <c r="D16" s="6">
        <v>0.14000000000000001</v>
      </c>
    </row>
    <row r="17" spans="4:4">
      <c r="D17" s="6">
        <v>0.15</v>
      </c>
    </row>
    <row r="18" spans="4:4">
      <c r="D18" s="6">
        <v>0.16</v>
      </c>
    </row>
    <row r="19" spans="4:4">
      <c r="D19" s="6">
        <v>0.17</v>
      </c>
    </row>
    <row r="20" spans="4:4">
      <c r="D20" s="6">
        <v>0.18</v>
      </c>
    </row>
    <row r="21" spans="4:4">
      <c r="D21" s="6">
        <v>0.19</v>
      </c>
    </row>
    <row r="22" spans="4:4">
      <c r="D22" s="6">
        <v>0.2</v>
      </c>
    </row>
    <row r="23" spans="4:4">
      <c r="D23" s="6">
        <v>0.21</v>
      </c>
    </row>
    <row r="24" spans="4:4">
      <c r="D24" s="6">
        <v>0.22</v>
      </c>
    </row>
    <row r="25" spans="4:4">
      <c r="D25" s="6">
        <v>0.23</v>
      </c>
    </row>
    <row r="26" spans="4:4">
      <c r="D26" s="6">
        <v>0.24</v>
      </c>
    </row>
    <row r="27" spans="4:4">
      <c r="D27" s="6">
        <v>0.25</v>
      </c>
    </row>
    <row r="28" spans="4:4">
      <c r="D28" s="6">
        <v>0.26</v>
      </c>
    </row>
    <row r="29" spans="4:4">
      <c r="D29" s="6">
        <v>0.27</v>
      </c>
    </row>
    <row r="30" spans="4:4">
      <c r="D30" s="6">
        <v>0.28000000000000003</v>
      </c>
    </row>
    <row r="31" spans="4:4">
      <c r="D31" s="6">
        <v>0.28999999999999998</v>
      </c>
    </row>
    <row r="32" spans="4:4">
      <c r="D32" s="6">
        <v>0.3</v>
      </c>
    </row>
    <row r="33" spans="4:4">
      <c r="D33" s="6">
        <v>0.31</v>
      </c>
    </row>
    <row r="34" spans="4:4">
      <c r="D34" s="6">
        <v>0.32</v>
      </c>
    </row>
    <row r="35" spans="4:4">
      <c r="D35" s="6">
        <v>0.33</v>
      </c>
    </row>
    <row r="36" spans="4:4">
      <c r="D36" s="6">
        <v>0.34</v>
      </c>
    </row>
    <row r="37" spans="4:4">
      <c r="D37" s="6">
        <v>0.35</v>
      </c>
    </row>
    <row r="38" spans="4:4">
      <c r="D38" s="6">
        <v>0.36</v>
      </c>
    </row>
    <row r="39" spans="4:4">
      <c r="D39" s="6">
        <v>0.37</v>
      </c>
    </row>
    <row r="40" spans="4:4">
      <c r="D40" s="6">
        <v>0.38</v>
      </c>
    </row>
    <row r="41" spans="4:4">
      <c r="D41" s="6">
        <v>0.39</v>
      </c>
    </row>
    <row r="42" spans="4:4">
      <c r="D42" s="6">
        <v>0.4</v>
      </c>
    </row>
    <row r="43" spans="4:4">
      <c r="D43" s="6">
        <v>0.41</v>
      </c>
    </row>
    <row r="44" spans="4:4">
      <c r="D44" s="6">
        <v>0.42</v>
      </c>
    </row>
    <row r="45" spans="4:4">
      <c r="D45" s="6">
        <v>0.43</v>
      </c>
    </row>
    <row r="46" spans="4:4">
      <c r="D46" s="6">
        <v>0.44</v>
      </c>
    </row>
    <row r="47" spans="4:4">
      <c r="D47" s="6">
        <v>0.45</v>
      </c>
    </row>
    <row r="48" spans="4:4">
      <c r="D48" s="6">
        <v>0.46</v>
      </c>
    </row>
    <row r="49" spans="4:4">
      <c r="D49" s="6">
        <v>0.47</v>
      </c>
    </row>
    <row r="50" spans="4:4">
      <c r="D50" s="6">
        <v>0.48</v>
      </c>
    </row>
    <row r="51" spans="4:4">
      <c r="D51" s="6">
        <v>0.49</v>
      </c>
    </row>
    <row r="52" spans="4:4">
      <c r="D52" s="6">
        <v>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2023-08-16T22:42:13Z</dcterms:created>
  <dcterms:modified xsi:type="dcterms:W3CDTF">2023-11-22T01:19:46Z</dcterms:modified>
</cp:coreProperties>
</file>