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JSANCHEZR\Desktop\FRANCY JHOANNA\3. VIGENCIA 2023 5 JULIO\5. INVITACIONES\INV PRIVADA 038 CANCHA SINTETICA SOACHA\PUBLICAR\"/>
    </mc:Choice>
  </mc:AlternateContent>
  <bookViews>
    <workbookView xWindow="0" yWindow="0" windowWidth="21600" windowHeight="9630"/>
  </bookViews>
  <sheets>
    <sheet name="Hoja1" sheetId="1" r:id="rId1"/>
    <sheet name="Hoja2" sheetId="2" state="hidden" r:id="rId2"/>
  </sheets>
  <definedNames>
    <definedName name="_xlnm.Print_Area" localSheetId="0">Hoja1!$A$1:$J$45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J21" i="1"/>
  <c r="J22" i="1"/>
  <c r="J23" i="1"/>
  <c r="J24" i="1"/>
  <c r="J25" i="1"/>
  <c r="J19" i="1"/>
  <c r="J26" i="1" l="1"/>
  <c r="J27" i="1"/>
  <c r="J28" i="1"/>
  <c r="J29" i="1"/>
  <c r="J30" i="1"/>
  <c r="J31" i="1" l="1"/>
  <c r="J34" i="1" l="1"/>
  <c r="J35" i="1"/>
  <c r="J37" i="1" s="1"/>
  <c r="J33" i="1"/>
  <c r="J36" i="1" l="1"/>
  <c r="J38" i="1" s="1"/>
</calcChain>
</file>

<file path=xl/sharedStrings.xml><?xml version="1.0" encoding="utf-8"?>
<sst xmlns="http://schemas.openxmlformats.org/spreadsheetml/2006/main" count="62" uniqueCount="50">
  <si>
    <t>MACROPROCESO DE APOYO</t>
  </si>
  <si>
    <t>CÓDIGO: ABSr126</t>
  </si>
  <si>
    <t xml:space="preserve">PROCESO GESTIÓN BIENES Y SERVICIOS </t>
  </si>
  <si>
    <t>VERSIÓN: 2</t>
  </si>
  <si>
    <t>COTIZACIÓN PARA PROCESOS DE OBRA</t>
  </si>
  <si>
    <t>VIGENCIA: 2022-05-31</t>
  </si>
  <si>
    <t>PÁGINA: 1 de 1</t>
  </si>
  <si>
    <t>Código de la dependencia.</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</si>
  <si>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</si>
  <si>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</si>
  <si>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</si>
  <si>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</si>
  <si>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</si>
  <si>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</si>
  <si>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</si>
  <si>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</si>
  <si>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</si>
  <si>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</si>
  <si>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</si>
  <si>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</si>
  <si>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</si>
  <si>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</si>
  <si>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</si>
  <si>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PORCENTAJE %</t>
  </si>
  <si>
    <t xml:space="preserve">ADMINISTRACIÓN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</si>
  <si>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 Señor cotizante recuerde que es necesario que la Propuesta esté desagregada, especificando el costo unitario de cada ítem. 
NOTA 10: Señor cotizante recuerde que es necesario que el precio del costo directo debe ser igual a la sumatoria de los subtotales de los Ítems de la oferta. 
NOTA 11: Señor cotizante recuerde que el valor total de la oferta es la sumatoria del COSTO DIRECTO + AIU + IVA. 
NOTA 12: No se admiten precios unitarios diferentes para el mismo ítem en caso de encontrase repetidos. 
NOTA 13: 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</si>
  <si>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</si>
  <si>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</si>
  <si>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</si>
  <si>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</si>
  <si>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</si>
  <si>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</si>
  <si>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</si>
  <si>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</si>
  <si>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ADMINISTRACIÓN</t>
  </si>
  <si>
    <t>Renivelación general contrapiso e= 2.5 cm - incluye equipo, insumos y mano de obra </t>
  </si>
  <si>
    <t>Desinstalación de 1330 m2 de grama de la cancha sintética de futbol existente</t>
  </si>
  <si>
    <t>Suministro e instalación de malla de alta tenacidad y resistencia en nylon 2, cuadros de 10x10 para zona posterior de cancha</t>
  </si>
  <si>
    <t>Suministro de malla de alta tenacidad y resistencia laterales en nylon 2, cuadros de 14x14 para zonas laterales de cancha</t>
  </si>
  <si>
    <t>Suministro  de malla techo, nylon 2, cuadro 15x15 para zonas superior o techo de cancha</t>
  </si>
  <si>
    <t>Instalación red para el cerramiento en mallas 100% nylon altura de 3 a 7 mts, impermeabilizado con un proceso que les permite vida util practicamente ilimitada (con bajo mantenimiento periodico) incluye equipo de instalacion, mano de obra, guayas, perros y tensores.</t>
  </si>
  <si>
    <t>Suministro e instalación de grama sintética monofilamento reforzado con nervio central, espesor de fibra de 320 a 340 um, ancho de fibra 1,4 a 1,6 mm, altura 50mm con apariencia natural polietileno 12.000 DTEX, peso de hilado 1,100 gr/m2, galga 5/8; base triple PP+fibra de poliester+latex. - incluye la adecuacion del piso existente para la correcta instalación de la grama nueva, todos los insumos y mano de obra</t>
  </si>
  <si>
    <t>Suministro e instalación de grama sintetica blanca de igual especificación a la grama general de la cancha la cual cumple con la labor de delineación de la cancha de fútbol en general - incluye todos los insumos y mano de obra</t>
  </si>
  <si>
    <t>Suministro e instalación de grama tipo jardin premium 20mm de 355 m2 alrededor - incluye todos los insumos y mano de obra</t>
  </si>
  <si>
    <t>mantenimiento de puertas de acceso principales (Es inevitable que en muchos casos aparezca cierto óxido en las puertas metálicas. por tal motivo se debe hacer las correcciones a la malla metalica existente en el tema de: doblamientos, cortes que posea la malla metalica y de ser necesario realizar adhesion por desprendimiento de alguna parte de la malla eslabonada, realizar pegues con soldadura, realizar la respectiva aplicacion de anticorrosivo, realizar la pintura de acuerdo al color insitucional existente y dejarla en optimas condiciones visuales y de presentacion) para este tarabajo se debe incluir los materiales y la mano de obra para la correcta ejecucion del item.</t>
  </si>
  <si>
    <t>mantenimiento cerramiento metálico perimetral de la cancha sintética de futbol (Es inevitable que en muchos casos aparezca cierto óxido en las puertas metálicas. por tal motivo se debe hacer las correcciones a la malla metalica existente en el tema de: doblamientos, cortes que posea la malla metalica y de ser necesario realizar adhesion por desprendimiento de alguna parte de la malla eslabonada, realizar pegues con soldadura, realizar la respectiva aplicacion de anticorrosivo, realizar la pintura de acuerdo al color insitucional existente y dejarla en optimas condiciones visuales y de presentacion) para este tarabajo se debe incluir los materiales y la mano de obra para la correcta ejecucion del item.</t>
  </si>
  <si>
    <t>mantenimientro cubierta general - (de acuerdo a factores climaticos y de uso la cubierta general presenta perforaciones en sumaterial, por tal motivo se hacer las correcciones en su cubierta en el tema: de sellado de perforciones con material de cinta impermeable adherida en todas las fallas ewxistentes del area de la cubierta garantizando la orrecta ejecucion de acuerdo al item, para esta labor se incluye todos equipos de alturas cerificada, insumos y mano de obra</t>
  </si>
  <si>
    <t>METRO CUADRADO</t>
  </si>
  <si>
    <t>METRO LINEAL</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</si>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</sst>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quot;$&quot;* #,##0.00_-;\-&quot;$&quot;* #,##0.00_-;_-&quot;$&quot;*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
      <b/>
      <sz val="10"/>
      <color rgb="FF000000"/>
      <name val="Arial"/>
      <family val="2"/>
    </font>
    <font>
      <b/>
      <sz val="9"/>
      <color theme="1"/>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s>
  <cellStyleXfs count="1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2">
    <xf numFmtId="0" fontId="0" fillId="0" borderId="0" xfId="0"/>
    <xf numFmtId="9" fontId="0" fillId="0" borderId="0" xfId="1" applyFont="1"/>
    <xf numFmtId="43" fontId="6" fillId="0" borderId="1" xfId="3" applyFont="1" applyFill="1" applyBorder="1" applyAlignment="1" applyProtection="1">
      <alignment vertical="center"/>
      <protection hidden="1"/>
    </xf>
    <xf numFmtId="0" fontId="0" fillId="0" borderId="0" xfId="0" applyAlignment="1">
      <alignment vertical="center"/>
    </xf>
    <xf numFmtId="9" fontId="0" fillId="0" borderId="1" xfId="1" applyFont="1" applyBorder="1"/>
    <xf numFmtId="43" fontId="6" fillId="0" borderId="1" xfId="3" applyFont="1" applyBorder="1" applyAlignment="1" applyProtection="1">
      <alignment horizontal="center" vertical="center"/>
      <protection hidden="1"/>
    </xf>
    <xf numFmtId="43" fontId="6" fillId="0" borderId="13" xfId="3" applyFont="1" applyBorder="1" applyAlignment="1" applyProtection="1">
      <alignment vertical="center" wrapText="1"/>
      <protection hidden="1"/>
    </xf>
    <xf numFmtId="164" fontId="6" fillId="0" borderId="1" xfId="4" applyNumberFormat="1" applyFont="1" applyBorder="1" applyAlignment="1" applyProtection="1">
      <alignment horizontal="center" vertical="center" wrapText="1"/>
      <protection hidden="1"/>
    </xf>
    <xf numFmtId="164" fontId="6" fillId="0" borderId="1" xfId="3" applyNumberFormat="1" applyFont="1" applyFill="1" applyBorder="1" applyAlignment="1" applyProtection="1">
      <alignment horizontal="center" vertical="center"/>
      <protection hidden="1"/>
    </xf>
    <xf numFmtId="164" fontId="6" fillId="0" borderId="1" xfId="4" applyNumberFormat="1" applyFont="1" applyBorder="1" applyAlignment="1" applyProtection="1">
      <alignment horizontal="center" vertical="center"/>
      <protection hidden="1"/>
    </xf>
    <xf numFmtId="43" fontId="3" fillId="0" borderId="1" xfId="3" applyFont="1" applyFill="1" applyBorder="1" applyAlignment="1" applyProtection="1">
      <alignment vertical="center" wrapText="1"/>
      <protection hidden="1"/>
    </xf>
    <xf numFmtId="43" fontId="6" fillId="0" borderId="1" xfId="3" applyFont="1" applyBorder="1" applyAlignment="1" applyProtection="1">
      <alignment horizontal="center" vertical="center" wrapText="1"/>
      <protection hidden="1"/>
    </xf>
    <xf numFmtId="9" fontId="0" fillId="0" borderId="5" xfId="1" applyFont="1" applyBorder="1"/>
    <xf numFmtId="0" fontId="1" fillId="2" borderId="0" xfId="0" applyFont="1" applyFill="1" applyProtection="1">
      <protection locked="0"/>
    </xf>
    <xf numFmtId="0" fontId="1" fillId="2" borderId="0" xfId="0" applyFont="1" applyFill="1" applyAlignment="1" applyProtection="1">
      <alignment horizontal="center"/>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vertical="center"/>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6" fillId="2" borderId="0" xfId="0" applyFont="1" applyFill="1" applyAlignment="1" applyProtection="1">
      <alignment horizontal="center" vertical="center"/>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3" fillId="2" borderId="0" xfId="0" applyFont="1" applyFill="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0" fontId="0" fillId="2" borderId="0" xfId="0" applyFill="1" applyAlignment="1" applyProtection="1">
      <alignment vertical="center" wrapText="1"/>
      <protection locked="0"/>
    </xf>
    <xf numFmtId="9" fontId="6" fillId="0" borderId="1" xfId="1"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3" fillId="0" borderId="0" xfId="0" applyFont="1" applyAlignment="1" applyProtection="1">
      <alignment vertical="center"/>
      <protection locked="0"/>
    </xf>
    <xf numFmtId="0" fontId="6" fillId="0" borderId="1" xfId="0" applyFont="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0" fontId="7" fillId="3"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protection hidden="1"/>
    </xf>
    <xf numFmtId="0" fontId="2" fillId="0" borderId="2" xfId="0" applyFont="1" applyBorder="1" applyAlignment="1" applyProtection="1">
      <alignment vertical="top" wrapText="1"/>
      <protection locked="0"/>
    </xf>
    <xf numFmtId="0" fontId="7" fillId="3"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2" borderId="1" xfId="0" applyFont="1" applyFill="1" applyBorder="1" applyAlignment="1" applyProtection="1">
      <alignment horizontal="left" vertical="center"/>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43" fontId="9" fillId="0" borderId="1" xfId="3"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hidden="1"/>
    </xf>
    <xf numFmtId="0" fontId="1" fillId="2" borderId="7" xfId="0" applyFont="1" applyFill="1" applyBorder="1" applyAlignment="1" applyProtection="1">
      <alignment horizontal="center"/>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0" fontId="13" fillId="2" borderId="6" xfId="0" applyFont="1" applyFill="1" applyBorder="1" applyAlignment="1" applyProtection="1">
      <alignment horizontal="center" wrapText="1"/>
      <protection locked="0"/>
    </xf>
    <xf numFmtId="0" fontId="10" fillId="0" borderId="8" xfId="0" applyFont="1" applyBorder="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3" fillId="0" borderId="9" xfId="0" applyFont="1" applyBorder="1" applyAlignment="1" applyProtection="1">
      <alignment horizontal="left" vertical="center" wrapText="1"/>
      <protection hidden="1"/>
    </xf>
    <xf numFmtId="0" fontId="3" fillId="0" borderId="8" xfId="0" applyFont="1" applyBorder="1" applyAlignment="1" applyProtection="1">
      <alignment horizontal="left" vertical="center" wrapText="1"/>
      <protection hidden="1"/>
    </xf>
    <xf numFmtId="0" fontId="3" fillId="0" borderId="10" xfId="0" applyFont="1" applyBorder="1" applyAlignment="1" applyProtection="1">
      <alignment horizontal="left" vertical="center" wrapText="1"/>
      <protection hidden="1"/>
    </xf>
    <xf numFmtId="0" fontId="3" fillId="0" borderId="11" xfId="0" applyFont="1" applyBorder="1" applyAlignment="1" applyProtection="1">
      <alignment horizontal="left" vertical="center" wrapText="1"/>
      <protection hidden="1"/>
    </xf>
    <xf numFmtId="0" fontId="3" fillId="0" borderId="12" xfId="0" applyFont="1" applyBorder="1" applyAlignment="1" applyProtection="1">
      <alignment horizontal="left" vertical="center" wrapText="1"/>
      <protection hidden="1"/>
    </xf>
    <xf numFmtId="0" fontId="6" fillId="2" borderId="1" xfId="0" applyFont="1" applyFill="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3" xfId="0" applyFont="1" applyBorder="1" applyAlignment="1" applyProtection="1">
      <alignment horizontal="left" vertical="center" wrapText="1"/>
      <protection hidden="1"/>
    </xf>
    <xf numFmtId="0" fontId="3" fillId="0" borderId="4"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12" fillId="2" borderId="1"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protection hidden="1"/>
    </xf>
    <xf numFmtId="0" fontId="3" fillId="2" borderId="4" xfId="0" applyFont="1" applyFill="1" applyBorder="1" applyAlignment="1" applyProtection="1">
      <alignment horizontal="left" vertical="center" wrapText="1"/>
      <protection hidden="1"/>
    </xf>
    <xf numFmtId="0" fontId="3" fillId="2" borderId="5" xfId="0" applyFont="1" applyFill="1" applyBorder="1" applyAlignment="1" applyProtection="1">
      <alignment horizontal="left" vertical="center" wrapText="1"/>
      <protection hidden="1"/>
    </xf>
    <xf numFmtId="43" fontId="3" fillId="2" borderId="1" xfId="3" applyFont="1" applyFill="1" applyBorder="1" applyAlignment="1" applyProtection="1">
      <alignment vertical="center" wrapText="1"/>
      <protection hidden="1"/>
    </xf>
    <xf numFmtId="0" fontId="1" fillId="0" borderId="16" xfId="0" applyFont="1" applyBorder="1" applyAlignment="1">
      <alignment horizontal="center" vertical="center" wrapText="1"/>
    </xf>
    <xf numFmtId="0" fontId="3" fillId="0" borderId="16" xfId="0" applyFont="1" applyBorder="1" applyAlignment="1">
      <alignment horizontal="center" vertical="center" wrapText="1"/>
    </xf>
    <xf numFmtId="43" fontId="9" fillId="2" borderId="17" xfId="3" applyFont="1" applyFill="1" applyBorder="1" applyAlignment="1" applyProtection="1">
      <alignment horizontal="center" vertical="center" wrapText="1"/>
      <protection locked="0"/>
    </xf>
    <xf numFmtId="43" fontId="9" fillId="2" borderId="5" xfId="3" applyFont="1" applyFill="1" applyBorder="1" applyAlignment="1" applyProtection="1">
      <alignment horizontal="center" vertical="center" wrapText="1"/>
      <protection locked="0"/>
    </xf>
  </cellXfs>
  <cellStyles count="17">
    <cellStyle name="Millares" xfId="4" builtinId="3"/>
    <cellStyle name="Millares [0] 2" xfId="2"/>
    <cellStyle name="Millares [0] 2 2" xfId="9"/>
    <cellStyle name="Millares [0] 2 3" xfId="6"/>
    <cellStyle name="Millares 2" xfId="3"/>
    <cellStyle name="Millares 2 2" xfId="10"/>
    <cellStyle name="Millares 2 3" xfId="7"/>
    <cellStyle name="Millares 3" xfId="11"/>
    <cellStyle name="Millares 4" xfId="8"/>
    <cellStyle name="Millares 5" xfId="12"/>
    <cellStyle name="Millares 6" xfId="15"/>
    <cellStyle name="Millares 7" xfId="16"/>
    <cellStyle name="Millares 8" xfId="14"/>
    <cellStyle name="Millares 9" xfId="1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5</xdr:row>
      <xdr:rowOff>3750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topLeftCell="B1" zoomScale="71" zoomScaleNormal="70" zoomScaleSheetLayoutView="70" workbookViewId="0">
      <selection activeCell="M34" sqref="M34"/>
    </sheetView>
  </sheetViews>
  <sheetFormatPr baseColWidth="10" defaultColWidth="11.42578125" defaultRowHeight="15" x14ac:dyDescent="0.25"/>
  <cols>
    <col min="1" max="1" width="7.85546875" style="13" customWidth="1"/>
    <col min="2" max="2" width="47.5703125" style="13" customWidth="1"/>
    <col min="3" max="3" width="12.85546875" style="13" customWidth="1"/>
    <col min="4" max="4" width="23.28515625" style="13" customWidth="1"/>
    <col min="5" max="5" width="15" style="13" customWidth="1"/>
    <col min="6" max="6" width="13" style="15" customWidth="1"/>
    <col min="7" max="7" width="12.85546875" style="16" customWidth="1"/>
    <col min="8" max="8" width="22.140625" style="13" bestFit="1" customWidth="1"/>
    <col min="9" max="9" width="9.42578125" style="17" customWidth="1"/>
    <col min="10" max="10" width="26.85546875" style="17" customWidth="1"/>
    <col min="11" max="16384" width="11.42578125" style="17"/>
  </cols>
  <sheetData>
    <row r="1" spans="1:10" x14ac:dyDescent="0.25">
      <c r="E1" s="14"/>
    </row>
    <row r="2" spans="1:10" ht="15.75" customHeight="1" x14ac:dyDescent="0.25">
      <c r="A2" s="39"/>
      <c r="B2" s="41" t="s">
        <v>0</v>
      </c>
      <c r="C2" s="41"/>
      <c r="D2" s="41"/>
      <c r="E2" s="41"/>
      <c r="F2" s="41"/>
      <c r="G2" s="41"/>
      <c r="H2" s="41"/>
      <c r="I2" s="41"/>
      <c r="J2" s="36" t="s">
        <v>1</v>
      </c>
    </row>
    <row r="3" spans="1:10" ht="15.75" customHeight="1" x14ac:dyDescent="0.25">
      <c r="A3" s="39"/>
      <c r="B3" s="41" t="s">
        <v>2</v>
      </c>
      <c r="C3" s="41"/>
      <c r="D3" s="41"/>
      <c r="E3" s="41"/>
      <c r="F3" s="41"/>
      <c r="G3" s="41"/>
      <c r="H3" s="41"/>
      <c r="I3" s="41"/>
      <c r="J3" s="36" t="s">
        <v>3</v>
      </c>
    </row>
    <row r="4" spans="1:10" x14ac:dyDescent="0.25">
      <c r="A4" s="39"/>
      <c r="B4" s="41" t="s">
        <v>4</v>
      </c>
      <c r="C4" s="41"/>
      <c r="D4" s="41"/>
      <c r="E4" s="41"/>
      <c r="F4" s="41"/>
      <c r="G4" s="41"/>
      <c r="H4" s="41"/>
      <c r="I4" s="41"/>
      <c r="J4" s="36" t="s">
        <v>5</v>
      </c>
    </row>
    <row r="5" spans="1:10" ht="15" customHeight="1" x14ac:dyDescent="0.25">
      <c r="A5" s="39"/>
      <c r="B5" s="41"/>
      <c r="C5" s="41"/>
      <c r="D5" s="41"/>
      <c r="E5" s="41"/>
      <c r="F5" s="41"/>
      <c r="G5" s="41"/>
      <c r="H5" s="41"/>
      <c r="I5" s="41"/>
      <c r="J5" s="36" t="s">
        <v>6</v>
      </c>
    </row>
    <row r="7" spans="1:10" x14ac:dyDescent="0.25">
      <c r="A7" s="18" t="s">
        <v>7</v>
      </c>
    </row>
    <row r="8" spans="1:10" x14ac:dyDescent="0.25">
      <c r="A8" s="18"/>
    </row>
    <row r="9" spans="1:10" ht="52.9" customHeight="1" x14ac:dyDescent="0.25">
      <c r="A9" s="42" t="s">
        <v>8</v>
      </c>
      <c r="B9" s="42"/>
      <c r="C9" s="19"/>
      <c r="D9" s="38" t="s">
        <v>9</v>
      </c>
      <c r="E9" s="43"/>
      <c r="F9" s="44"/>
      <c r="H9" s="37" t="s">
        <v>10</v>
      </c>
      <c r="I9" s="45"/>
      <c r="J9" s="46"/>
    </row>
    <row r="10" spans="1:10" x14ac:dyDescent="0.25">
      <c r="A10" s="19"/>
      <c r="B10" s="19"/>
      <c r="C10" s="19"/>
      <c r="E10" s="20"/>
      <c r="F10" s="21"/>
      <c r="I10" s="22"/>
      <c r="J10" s="23"/>
    </row>
    <row r="11" spans="1:10" ht="27.6" customHeight="1" x14ac:dyDescent="0.25">
      <c r="A11" s="40" t="s">
        <v>11</v>
      </c>
      <c r="B11" s="40"/>
      <c r="C11" s="24"/>
      <c r="D11" s="40" t="s">
        <v>12</v>
      </c>
      <c r="E11" s="40"/>
      <c r="F11" s="40"/>
      <c r="G11" s="25"/>
      <c r="H11" s="26"/>
      <c r="I11" s="22"/>
      <c r="J11" s="23"/>
    </row>
    <row r="12" spans="1:10" ht="6" customHeight="1" x14ac:dyDescent="0.25">
      <c r="A12" s="40"/>
      <c r="B12" s="40"/>
      <c r="C12" s="24"/>
      <c r="D12" s="23"/>
      <c r="E12" s="20"/>
      <c r="F12" s="21"/>
      <c r="I12" s="22"/>
      <c r="J12" s="23"/>
    </row>
    <row r="13" spans="1:10" ht="28.15" customHeight="1" x14ac:dyDescent="0.25">
      <c r="A13" s="40"/>
      <c r="B13" s="40"/>
      <c r="C13" s="24"/>
      <c r="D13" s="40" t="s">
        <v>13</v>
      </c>
      <c r="E13" s="40"/>
      <c r="F13" s="40"/>
      <c r="G13" s="25"/>
      <c r="H13" s="26"/>
      <c r="I13" s="22"/>
      <c r="J13" s="23"/>
    </row>
    <row r="14" spans="1:10" ht="6" customHeight="1" x14ac:dyDescent="0.25">
      <c r="A14" s="40"/>
      <c r="B14" s="40"/>
      <c r="C14" s="24"/>
      <c r="E14" s="20"/>
      <c r="F14" s="21"/>
      <c r="I14" s="22"/>
      <c r="J14" s="23"/>
    </row>
    <row r="15" spans="1:10" ht="19.899999999999999" customHeight="1" x14ac:dyDescent="0.25">
      <c r="A15" s="40"/>
      <c r="B15" s="40"/>
      <c r="C15" s="24"/>
      <c r="D15" s="40" t="s">
        <v>14</v>
      </c>
      <c r="E15" s="40"/>
      <c r="F15" s="40"/>
      <c r="G15" s="25"/>
      <c r="H15" s="26"/>
      <c r="I15" s="22"/>
      <c r="J15" s="23"/>
    </row>
    <row r="16" spans="1:10" x14ac:dyDescent="0.25">
      <c r="A16" s="19"/>
      <c r="B16" s="19"/>
      <c r="C16" s="19"/>
      <c r="E16" s="20"/>
      <c r="F16" s="21"/>
      <c r="I16" s="22"/>
      <c r="J16" s="23"/>
    </row>
    <row r="18" spans="1:10" s="27" customFormat="1" ht="34.5" customHeight="1" x14ac:dyDescent="0.25">
      <c r="A18" s="35" t="s">
        <v>15</v>
      </c>
      <c r="B18" s="40" t="s">
        <v>16</v>
      </c>
      <c r="C18" s="40"/>
      <c r="D18" s="40"/>
      <c r="E18" s="40"/>
      <c r="F18" s="35" t="s">
        <v>17</v>
      </c>
      <c r="G18" s="35" t="s">
        <v>18</v>
      </c>
      <c r="H18" s="52" t="s">
        <v>19</v>
      </c>
      <c r="I18" s="52"/>
      <c r="J18" s="34" t="s">
        <v>20</v>
      </c>
    </row>
    <row r="19" spans="1:10" s="28" customFormat="1" ht="36.75" customHeight="1" x14ac:dyDescent="0.25">
      <c r="A19" s="73">
        <v>1</v>
      </c>
      <c r="B19" s="74" t="s">
        <v>35</v>
      </c>
      <c r="C19" s="75"/>
      <c r="D19" s="75"/>
      <c r="E19" s="76"/>
      <c r="F19" s="79" t="s">
        <v>47</v>
      </c>
      <c r="G19" s="78">
        <v>375</v>
      </c>
      <c r="H19" s="80"/>
      <c r="I19" s="81"/>
      <c r="J19" s="77">
        <f>+G19*H19</f>
        <v>0</v>
      </c>
    </row>
    <row r="20" spans="1:10" s="28" customFormat="1" ht="36" customHeight="1" x14ac:dyDescent="0.25">
      <c r="A20" s="73">
        <v>2</v>
      </c>
      <c r="B20" s="70" t="s">
        <v>36</v>
      </c>
      <c r="C20" s="71"/>
      <c r="D20" s="71"/>
      <c r="E20" s="72"/>
      <c r="F20" s="79" t="s">
        <v>47</v>
      </c>
      <c r="G20" s="78">
        <v>1330</v>
      </c>
      <c r="H20" s="47"/>
      <c r="I20" s="47"/>
      <c r="J20" s="77">
        <f t="shared" ref="J20:J25" si="0">+G20*H20</f>
        <v>0</v>
      </c>
    </row>
    <row r="21" spans="1:10" s="28" customFormat="1" ht="39" customHeight="1" x14ac:dyDescent="0.25">
      <c r="A21" s="73">
        <v>3</v>
      </c>
      <c r="B21" s="70" t="s">
        <v>37</v>
      </c>
      <c r="C21" s="71"/>
      <c r="D21" s="71"/>
      <c r="E21" s="72"/>
      <c r="F21" s="79" t="s">
        <v>47</v>
      </c>
      <c r="G21" s="78">
        <v>310</v>
      </c>
      <c r="H21" s="47"/>
      <c r="I21" s="47"/>
      <c r="J21" s="77">
        <f t="shared" si="0"/>
        <v>0</v>
      </c>
    </row>
    <row r="22" spans="1:10" s="28" customFormat="1" ht="51.75" customHeight="1" x14ac:dyDescent="0.25">
      <c r="A22" s="73">
        <v>4</v>
      </c>
      <c r="B22" s="48" t="s">
        <v>38</v>
      </c>
      <c r="C22" s="48"/>
      <c r="D22" s="48"/>
      <c r="E22" s="48"/>
      <c r="F22" s="79" t="s">
        <v>47</v>
      </c>
      <c r="G22" s="78">
        <v>460</v>
      </c>
      <c r="H22" s="47">
        <v>0</v>
      </c>
      <c r="I22" s="47"/>
      <c r="J22" s="77">
        <f t="shared" si="0"/>
        <v>0</v>
      </c>
    </row>
    <row r="23" spans="1:10" s="28" customFormat="1" ht="42" customHeight="1" x14ac:dyDescent="0.25">
      <c r="A23" s="73">
        <v>5</v>
      </c>
      <c r="B23" s="48" t="s">
        <v>39</v>
      </c>
      <c r="C23" s="48"/>
      <c r="D23" s="48"/>
      <c r="E23" s="48"/>
      <c r="F23" s="79" t="s">
        <v>47</v>
      </c>
      <c r="G23" s="78">
        <v>1700</v>
      </c>
      <c r="H23" s="47">
        <v>0</v>
      </c>
      <c r="I23" s="47"/>
      <c r="J23" s="77">
        <f t="shared" si="0"/>
        <v>0</v>
      </c>
    </row>
    <row r="24" spans="1:10" s="28" customFormat="1" ht="61.5" customHeight="1" x14ac:dyDescent="0.25">
      <c r="A24" s="73">
        <v>6</v>
      </c>
      <c r="B24" s="48" t="s">
        <v>40</v>
      </c>
      <c r="C24" s="48"/>
      <c r="D24" s="48"/>
      <c r="E24" s="48"/>
      <c r="F24" s="79" t="s">
        <v>48</v>
      </c>
      <c r="G24" s="78">
        <v>220</v>
      </c>
      <c r="H24" s="47">
        <v>0</v>
      </c>
      <c r="I24" s="47"/>
      <c r="J24" s="77">
        <f t="shared" si="0"/>
        <v>0</v>
      </c>
    </row>
    <row r="25" spans="1:10" s="28" customFormat="1" ht="79.5" customHeight="1" x14ac:dyDescent="0.25">
      <c r="A25" s="73">
        <v>7</v>
      </c>
      <c r="B25" s="48" t="s">
        <v>41</v>
      </c>
      <c r="C25" s="48"/>
      <c r="D25" s="48"/>
      <c r="E25" s="48"/>
      <c r="F25" s="79" t="s">
        <v>47</v>
      </c>
      <c r="G25" s="78">
        <v>1330</v>
      </c>
      <c r="H25" s="47">
        <v>0</v>
      </c>
      <c r="I25" s="47"/>
      <c r="J25" s="77">
        <f t="shared" si="0"/>
        <v>0</v>
      </c>
    </row>
    <row r="26" spans="1:10" s="28" customFormat="1" ht="46.5" customHeight="1" x14ac:dyDescent="0.25">
      <c r="A26" s="73">
        <v>8</v>
      </c>
      <c r="B26" s="48" t="s">
        <v>42</v>
      </c>
      <c r="C26" s="48"/>
      <c r="D26" s="48"/>
      <c r="E26" s="48"/>
      <c r="F26" s="79" t="s">
        <v>48</v>
      </c>
      <c r="G26" s="78">
        <v>270</v>
      </c>
      <c r="H26" s="47">
        <v>0</v>
      </c>
      <c r="I26" s="47"/>
      <c r="J26" s="10">
        <f t="shared" ref="J26:J30" si="1">+G26*H26</f>
        <v>0</v>
      </c>
    </row>
    <row r="27" spans="1:10" s="28" customFormat="1" ht="51" customHeight="1" x14ac:dyDescent="0.25">
      <c r="A27" s="73">
        <v>9</v>
      </c>
      <c r="B27" s="48" t="s">
        <v>43</v>
      </c>
      <c r="C27" s="48"/>
      <c r="D27" s="48"/>
      <c r="E27" s="48"/>
      <c r="F27" s="79" t="s">
        <v>47</v>
      </c>
      <c r="G27" s="78">
        <v>355</v>
      </c>
      <c r="H27" s="47">
        <v>0</v>
      </c>
      <c r="I27" s="47"/>
      <c r="J27" s="10">
        <f t="shared" si="1"/>
        <v>0</v>
      </c>
    </row>
    <row r="28" spans="1:10" s="28" customFormat="1" ht="96.75" customHeight="1" x14ac:dyDescent="0.25">
      <c r="A28" s="73">
        <v>10</v>
      </c>
      <c r="B28" s="48" t="s">
        <v>44</v>
      </c>
      <c r="C28" s="48"/>
      <c r="D28" s="48"/>
      <c r="E28" s="48"/>
      <c r="F28" s="79" t="s">
        <v>49</v>
      </c>
      <c r="G28" s="78">
        <v>4</v>
      </c>
      <c r="H28" s="47">
        <v>0</v>
      </c>
      <c r="I28" s="47"/>
      <c r="J28" s="10">
        <f t="shared" si="1"/>
        <v>0</v>
      </c>
    </row>
    <row r="29" spans="1:10" s="28" customFormat="1" ht="96.75" customHeight="1" x14ac:dyDescent="0.25">
      <c r="A29" s="73">
        <v>11</v>
      </c>
      <c r="B29" s="48" t="s">
        <v>45</v>
      </c>
      <c r="C29" s="48"/>
      <c r="D29" s="48"/>
      <c r="E29" s="48"/>
      <c r="F29" s="79" t="s">
        <v>48</v>
      </c>
      <c r="G29" s="78">
        <v>168</v>
      </c>
      <c r="H29" s="47">
        <v>0</v>
      </c>
      <c r="I29" s="47"/>
      <c r="J29" s="10">
        <f t="shared" si="1"/>
        <v>0</v>
      </c>
    </row>
    <row r="30" spans="1:10" s="28" customFormat="1" ht="96.75" customHeight="1" x14ac:dyDescent="0.25">
      <c r="A30" s="73">
        <v>12</v>
      </c>
      <c r="B30" s="48" t="s">
        <v>46</v>
      </c>
      <c r="C30" s="48"/>
      <c r="D30" s="48"/>
      <c r="E30" s="48"/>
      <c r="F30" s="79" t="s">
        <v>48</v>
      </c>
      <c r="G30" s="78">
        <v>20</v>
      </c>
      <c r="H30" s="47">
        <v>0</v>
      </c>
      <c r="I30" s="47"/>
      <c r="J30" s="10">
        <f t="shared" si="1"/>
        <v>0</v>
      </c>
    </row>
    <row r="31" spans="1:10" s="27" customFormat="1" x14ac:dyDescent="0.25">
      <c r="A31" s="63"/>
      <c r="B31" s="64"/>
      <c r="C31" s="64"/>
      <c r="D31" s="64"/>
      <c r="E31" s="64"/>
      <c r="F31" s="64"/>
      <c r="G31" s="65"/>
      <c r="H31" s="62" t="s">
        <v>21</v>
      </c>
      <c r="I31" s="62"/>
      <c r="J31" s="2">
        <f>SUM(J19:J30)</f>
        <v>0</v>
      </c>
    </row>
    <row r="32" spans="1:10" s="27" customFormat="1" ht="32.450000000000003" customHeight="1" x14ac:dyDescent="0.25">
      <c r="A32" s="61" t="s">
        <v>22</v>
      </c>
      <c r="B32" s="61"/>
      <c r="C32" s="61"/>
      <c r="D32" s="61"/>
      <c r="E32" s="61"/>
      <c r="F32" s="61"/>
      <c r="G32" s="61"/>
      <c r="H32" s="50" t="s">
        <v>23</v>
      </c>
      <c r="I32" s="51"/>
      <c r="J32" s="8"/>
    </row>
    <row r="33" spans="1:10" s="27" customFormat="1" ht="21.6" customHeight="1" x14ac:dyDescent="0.25">
      <c r="A33" s="61"/>
      <c r="B33" s="61"/>
      <c r="C33" s="61"/>
      <c r="D33" s="61"/>
      <c r="E33" s="61"/>
      <c r="F33" s="61"/>
      <c r="G33" s="61"/>
      <c r="H33" s="6" t="s">
        <v>24</v>
      </c>
      <c r="I33" s="29">
        <v>0</v>
      </c>
      <c r="J33" s="9">
        <f>+ROUND(J31*I33,0)</f>
        <v>0</v>
      </c>
    </row>
    <row r="34" spans="1:10" s="27" customFormat="1" ht="66" customHeight="1" x14ac:dyDescent="0.25">
      <c r="A34" s="54" t="s">
        <v>25</v>
      </c>
      <c r="B34" s="55"/>
      <c r="C34" s="55"/>
      <c r="D34" s="55"/>
      <c r="E34" s="55"/>
      <c r="F34" s="55"/>
      <c r="G34" s="56"/>
      <c r="H34" s="11" t="s">
        <v>26</v>
      </c>
      <c r="I34" s="29">
        <v>0</v>
      </c>
      <c r="J34" s="7">
        <f>+ROUND(J31*I34,0)</f>
        <v>0</v>
      </c>
    </row>
    <row r="35" spans="1:10" s="27" customFormat="1" ht="66" customHeight="1" x14ac:dyDescent="0.25">
      <c r="A35" s="57"/>
      <c r="B35" s="55"/>
      <c r="C35" s="55"/>
      <c r="D35" s="55"/>
      <c r="E35" s="55"/>
      <c r="F35" s="55"/>
      <c r="G35" s="56"/>
      <c r="H35" s="5" t="s">
        <v>27</v>
      </c>
      <c r="I35" s="30">
        <v>0.06</v>
      </c>
      <c r="J35" s="9">
        <f>+ROUND(J31*I35,0)</f>
        <v>0</v>
      </c>
    </row>
    <row r="36" spans="1:10" s="27" customFormat="1" ht="66" customHeight="1" x14ac:dyDescent="0.25">
      <c r="A36" s="57"/>
      <c r="B36" s="55"/>
      <c r="C36" s="55"/>
      <c r="D36" s="55"/>
      <c r="E36" s="55"/>
      <c r="F36" s="55"/>
      <c r="G36" s="56"/>
      <c r="H36" s="50" t="s">
        <v>28</v>
      </c>
      <c r="I36" s="51"/>
      <c r="J36" s="9">
        <f>+J31+J33+J34+J35</f>
        <v>0</v>
      </c>
    </row>
    <row r="37" spans="1:10" s="27" customFormat="1" ht="66" customHeight="1" x14ac:dyDescent="0.25">
      <c r="A37" s="57"/>
      <c r="B37" s="55"/>
      <c r="C37" s="55"/>
      <c r="D37" s="55"/>
      <c r="E37" s="55"/>
      <c r="F37" s="55"/>
      <c r="G37" s="56"/>
      <c r="H37" s="33" t="s">
        <v>29</v>
      </c>
      <c r="I37" s="30">
        <v>0</v>
      </c>
      <c r="J37" s="9">
        <f>+ROUND(J35*I37,0)</f>
        <v>0</v>
      </c>
    </row>
    <row r="38" spans="1:10" s="27" customFormat="1" ht="66" customHeight="1" x14ac:dyDescent="0.25">
      <c r="A38" s="58"/>
      <c r="B38" s="59"/>
      <c r="C38" s="59"/>
      <c r="D38" s="59"/>
      <c r="E38" s="59"/>
      <c r="F38" s="59"/>
      <c r="G38" s="60"/>
      <c r="H38" s="50" t="s">
        <v>30</v>
      </c>
      <c r="I38" s="51"/>
      <c r="J38" s="7">
        <f>+J36+J37</f>
        <v>0</v>
      </c>
    </row>
    <row r="40" spans="1:10" x14ac:dyDescent="0.25">
      <c r="F40" s="31"/>
      <c r="G40" s="27"/>
      <c r="H40" s="17"/>
    </row>
    <row r="41" spans="1:10" x14ac:dyDescent="0.25">
      <c r="F41" s="31"/>
      <c r="G41" s="27"/>
      <c r="H41" s="17"/>
    </row>
    <row r="42" spans="1:10" ht="15.75" thickBot="1" x14ac:dyDescent="0.3">
      <c r="B42" s="49"/>
      <c r="C42" s="49"/>
      <c r="E42" s="15"/>
      <c r="F42" s="31"/>
      <c r="G42" s="27"/>
      <c r="H42" s="17"/>
    </row>
    <row r="43" spans="1:10" x14ac:dyDescent="0.25">
      <c r="B43" s="53" t="s">
        <v>31</v>
      </c>
      <c r="C43" s="53"/>
      <c r="F43" s="31"/>
      <c r="G43" s="27"/>
      <c r="H43" s="17"/>
    </row>
    <row r="44" spans="1:10" x14ac:dyDescent="0.25">
      <c r="F44" s="31"/>
      <c r="G44" s="27"/>
      <c r="H44" s="17"/>
    </row>
    <row r="45" spans="1:10" x14ac:dyDescent="0.25">
      <c r="A45" s="32" t="s">
        <v>32</v>
      </c>
      <c r="F45" s="31"/>
      <c r="G45" s="27"/>
      <c r="H45" s="17"/>
    </row>
    <row r="46" spans="1:10" x14ac:dyDescent="0.25">
      <c r="F46" s="31"/>
      <c r="G46" s="27"/>
      <c r="H46" s="17"/>
    </row>
    <row r="47" spans="1:10" x14ac:dyDescent="0.25">
      <c r="F47" s="31"/>
      <c r="G47" s="27"/>
      <c r="H47" s="17"/>
    </row>
    <row r="48" spans="1:10" x14ac:dyDescent="0.25">
      <c r="F48" s="31"/>
      <c r="G48" s="27"/>
      <c r="H48" s="17"/>
    </row>
    <row r="49" spans="6:8" x14ac:dyDescent="0.25">
      <c r="F49" s="31"/>
      <c r="G49" s="27"/>
      <c r="H49" s="17"/>
    </row>
  </sheetData>
  <sheetProtection formatRows="0" insertRows="0" deleteRows="0"/>
  <dataConsolidate/>
  <mergeCells count="46">
    <mergeCell ref="B22:E22"/>
    <mergeCell ref="H22:I22"/>
    <mergeCell ref="B23:E23"/>
    <mergeCell ref="H23:I23"/>
    <mergeCell ref="B24:E24"/>
    <mergeCell ref="H24:I24"/>
    <mergeCell ref="B25:E25"/>
    <mergeCell ref="H25:I25"/>
    <mergeCell ref="B26:E26"/>
    <mergeCell ref="H26:I26"/>
    <mergeCell ref="B27:E27"/>
    <mergeCell ref="H27:I27"/>
    <mergeCell ref="B28:E28"/>
    <mergeCell ref="H28:I28"/>
    <mergeCell ref="B29:E29"/>
    <mergeCell ref="H29:I29"/>
    <mergeCell ref="B30:E30"/>
    <mergeCell ref="H30:I30"/>
    <mergeCell ref="H32:I32"/>
    <mergeCell ref="H21:I21"/>
    <mergeCell ref="B42:C42"/>
    <mergeCell ref="H38:I38"/>
    <mergeCell ref="H18:I18"/>
    <mergeCell ref="B43:C43"/>
    <mergeCell ref="D13:F13"/>
    <mergeCell ref="D15:F15"/>
    <mergeCell ref="B18:E18"/>
    <mergeCell ref="A34:G38"/>
    <mergeCell ref="A32:G33"/>
    <mergeCell ref="H36:I36"/>
    <mergeCell ref="H31:I31"/>
    <mergeCell ref="B19:E19"/>
    <mergeCell ref="H19:I19"/>
    <mergeCell ref="B20:E20"/>
    <mergeCell ref="H20:I20"/>
    <mergeCell ref="B21:E21"/>
    <mergeCell ref="A31:G31"/>
    <mergeCell ref="A2:A5"/>
    <mergeCell ref="D11:F11"/>
    <mergeCell ref="B3:I3"/>
    <mergeCell ref="B2:I2"/>
    <mergeCell ref="B4:I5"/>
    <mergeCell ref="A11:B15"/>
    <mergeCell ref="A9:B9"/>
    <mergeCell ref="E9:F9"/>
    <mergeCell ref="I9:J9"/>
  </mergeCells>
  <dataValidations count="3">
    <dataValidation type="whole" allowBlank="1" showInputMessage="1" showErrorMessage="1" sqref="H19">
      <formula1>0</formula1>
      <formula2>100000000</formula2>
    </dataValidation>
    <dataValidation type="decimal" errorStyle="warning" allowBlank="1" showInputMessage="1" showErrorMessage="1" errorTitle="CONTIENE MAS DE DOSCIMALES" sqref="G19:G30">
      <formula1>0</formula1>
      <formula2>1E+38</formula2>
    </dataValidation>
    <dataValidation type="whole" allowBlank="1" showInputMessage="1" showErrorMessage="1" sqref="H20:I30">
      <formula1>0</formula1>
      <formula2>1E+32</formula2>
    </dataValidation>
  </dataValidations>
  <pageMargins left="0.70866141732283472" right="0.70866141732283472" top="0.74803149606299213" bottom="0.74803149606299213" header="0.31496062992125984" footer="0.31496062992125984"/>
  <pageSetup paperSize="5" scale="92" orientation="landscape" r:id="rId1"/>
  <colBreaks count="1" manualBreakCount="1">
    <brk id="10"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I37</xm:sqref>
        </x14:dataValidation>
        <x14:dataValidation type="list" allowBlank="1" showInputMessage="1" showErrorMessage="1">
          <x14:formula1>
            <xm:f>Hoja2!$G$6:$G$31</xm:f>
          </x14:formula1>
          <xm:sqref>I33</xm:sqref>
        </x14:dataValidation>
        <x14:dataValidation type="list" allowBlank="1" showInputMessage="1" showErrorMessage="1">
          <x14:formula1>
            <xm:f>Hoja2!$G$33:$G$58</xm:f>
          </x14:formula1>
          <xm:sqref>I34</xm:sqref>
        </x14:dataValidation>
        <x14:dataValidation type="list" allowBlank="1" showInputMessage="1" showErrorMessage="1">
          <x14:formula1>
            <xm:f>Hoja2!$G$60:$G$85</xm:f>
          </x14:formula1>
          <xm:sqref>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G85"/>
  <sheetViews>
    <sheetView topLeftCell="A67" zoomScale="145" zoomScaleNormal="145" workbookViewId="0">
      <selection activeCell="D17" sqref="D17"/>
    </sheetView>
  </sheetViews>
  <sheetFormatPr baseColWidth="10" defaultColWidth="11.42578125" defaultRowHeight="15" x14ac:dyDescent="0.25"/>
  <cols>
    <col min="6" max="6" width="17.85546875" customWidth="1"/>
  </cols>
  <sheetData>
    <row r="6" spans="3:7" x14ac:dyDescent="0.25">
      <c r="F6" s="67" t="s">
        <v>34</v>
      </c>
      <c r="G6" s="4">
        <v>0</v>
      </c>
    </row>
    <row r="7" spans="3:7" x14ac:dyDescent="0.25">
      <c r="C7" t="s">
        <v>33</v>
      </c>
      <c r="D7" s="1">
        <v>0</v>
      </c>
      <c r="F7" s="68"/>
      <c r="G7" s="4">
        <v>0.01</v>
      </c>
    </row>
    <row r="8" spans="3:7" x14ac:dyDescent="0.25">
      <c r="C8" t="s">
        <v>29</v>
      </c>
      <c r="D8" s="1">
        <v>0.19</v>
      </c>
      <c r="F8" s="68"/>
      <c r="G8" s="4">
        <v>0.02</v>
      </c>
    </row>
    <row r="9" spans="3:7" x14ac:dyDescent="0.25">
      <c r="D9" s="1"/>
      <c r="F9" s="68"/>
      <c r="G9" s="4">
        <v>0.03</v>
      </c>
    </row>
    <row r="10" spans="3:7" x14ac:dyDescent="0.25">
      <c r="D10" s="1"/>
      <c r="F10" s="68"/>
      <c r="G10" s="4">
        <v>0.04</v>
      </c>
    </row>
    <row r="11" spans="3:7" x14ac:dyDescent="0.25">
      <c r="D11" s="1"/>
      <c r="F11" s="68"/>
      <c r="G11" s="4">
        <v>0.05</v>
      </c>
    </row>
    <row r="12" spans="3:7" x14ac:dyDescent="0.25">
      <c r="D12" s="1"/>
      <c r="F12" s="68"/>
      <c r="G12" s="4">
        <v>0.06</v>
      </c>
    </row>
    <row r="13" spans="3:7" x14ac:dyDescent="0.25">
      <c r="D13" s="1"/>
      <c r="F13" s="68"/>
      <c r="G13" s="4">
        <v>7.0000000000000007E-2</v>
      </c>
    </row>
    <row r="14" spans="3:7" x14ac:dyDescent="0.25">
      <c r="D14" s="1"/>
      <c r="F14" s="68"/>
      <c r="G14" s="4">
        <v>0.08</v>
      </c>
    </row>
    <row r="15" spans="3:7" x14ac:dyDescent="0.25">
      <c r="D15" s="1"/>
      <c r="F15" s="68"/>
      <c r="G15" s="4">
        <v>0.09</v>
      </c>
    </row>
    <row r="16" spans="3:7" x14ac:dyDescent="0.25">
      <c r="D16" s="1"/>
      <c r="F16" s="68"/>
      <c r="G16" s="4">
        <v>0.1</v>
      </c>
    </row>
    <row r="17" spans="4:7" x14ac:dyDescent="0.25">
      <c r="D17" s="1"/>
      <c r="F17" s="68"/>
      <c r="G17" s="4">
        <v>0.11</v>
      </c>
    </row>
    <row r="18" spans="4:7" x14ac:dyDescent="0.25">
      <c r="D18" s="1"/>
      <c r="F18" s="68"/>
      <c r="G18" s="4">
        <v>0.12</v>
      </c>
    </row>
    <row r="19" spans="4:7" x14ac:dyDescent="0.25">
      <c r="D19" s="1"/>
      <c r="F19" s="68"/>
      <c r="G19" s="4">
        <v>0.13</v>
      </c>
    </row>
    <row r="20" spans="4:7" x14ac:dyDescent="0.25">
      <c r="F20" s="68"/>
      <c r="G20" s="4">
        <v>0.14000000000000001</v>
      </c>
    </row>
    <row r="21" spans="4:7" x14ac:dyDescent="0.25">
      <c r="F21" s="68"/>
      <c r="G21" s="4">
        <v>0.15</v>
      </c>
    </row>
    <row r="22" spans="4:7" x14ac:dyDescent="0.25">
      <c r="F22" s="68"/>
      <c r="G22" s="4">
        <v>0.16</v>
      </c>
    </row>
    <row r="23" spans="4:7" x14ac:dyDescent="0.25">
      <c r="F23" s="68"/>
      <c r="G23" s="4">
        <v>0.17</v>
      </c>
    </row>
    <row r="24" spans="4:7" x14ac:dyDescent="0.25">
      <c r="F24" s="68"/>
      <c r="G24" s="4">
        <v>0.18</v>
      </c>
    </row>
    <row r="25" spans="4:7" x14ac:dyDescent="0.25">
      <c r="F25" s="68"/>
      <c r="G25" s="4">
        <v>0.19</v>
      </c>
    </row>
    <row r="26" spans="4:7" x14ac:dyDescent="0.25">
      <c r="F26" s="68"/>
      <c r="G26" s="4">
        <v>0.2</v>
      </c>
    </row>
    <row r="27" spans="4:7" x14ac:dyDescent="0.25">
      <c r="F27" s="68"/>
      <c r="G27" s="4">
        <v>0.21</v>
      </c>
    </row>
    <row r="28" spans="4:7" x14ac:dyDescent="0.25">
      <c r="F28" s="68"/>
      <c r="G28" s="4">
        <v>0.22</v>
      </c>
    </row>
    <row r="29" spans="4:7" x14ac:dyDescent="0.25">
      <c r="F29" s="68"/>
      <c r="G29" s="4">
        <v>0.23</v>
      </c>
    </row>
    <row r="30" spans="4:7" x14ac:dyDescent="0.25">
      <c r="F30" s="68"/>
      <c r="G30" s="4">
        <v>0.24</v>
      </c>
    </row>
    <row r="31" spans="4:7" x14ac:dyDescent="0.25">
      <c r="F31" s="69"/>
      <c r="G31" s="4">
        <v>0.25</v>
      </c>
    </row>
    <row r="32" spans="4:7" x14ac:dyDescent="0.25">
      <c r="F32" s="3"/>
    </row>
    <row r="33" spans="6:7" x14ac:dyDescent="0.25">
      <c r="F33" s="66" t="s">
        <v>26</v>
      </c>
      <c r="G33" s="4">
        <v>0</v>
      </c>
    </row>
    <row r="34" spans="6:7" x14ac:dyDescent="0.25">
      <c r="F34" s="66"/>
      <c r="G34" s="4">
        <v>0.01</v>
      </c>
    </row>
    <row r="35" spans="6:7" x14ac:dyDescent="0.25">
      <c r="F35" s="66"/>
      <c r="G35" s="4">
        <v>0.02</v>
      </c>
    </row>
    <row r="36" spans="6:7" x14ac:dyDescent="0.25">
      <c r="F36" s="66"/>
      <c r="G36" s="4">
        <v>0.03</v>
      </c>
    </row>
    <row r="37" spans="6:7" x14ac:dyDescent="0.25">
      <c r="F37" s="66"/>
      <c r="G37" s="4">
        <v>0.04</v>
      </c>
    </row>
    <row r="38" spans="6:7" x14ac:dyDescent="0.25">
      <c r="F38" s="66"/>
      <c r="G38" s="4">
        <v>0.05</v>
      </c>
    </row>
    <row r="39" spans="6:7" x14ac:dyDescent="0.25">
      <c r="F39" s="66"/>
      <c r="G39" s="4">
        <v>0.06</v>
      </c>
    </row>
    <row r="40" spans="6:7" x14ac:dyDescent="0.25">
      <c r="F40" s="66"/>
      <c r="G40" s="4">
        <v>7.0000000000000007E-2</v>
      </c>
    </row>
    <row r="41" spans="6:7" x14ac:dyDescent="0.25">
      <c r="F41" s="66"/>
      <c r="G41" s="4">
        <v>0.08</v>
      </c>
    </row>
    <row r="42" spans="6:7" x14ac:dyDescent="0.25">
      <c r="F42" s="66"/>
      <c r="G42" s="4">
        <v>0.09</v>
      </c>
    </row>
    <row r="43" spans="6:7" x14ac:dyDescent="0.25">
      <c r="F43" s="66"/>
      <c r="G43" s="4">
        <v>0.1</v>
      </c>
    </row>
    <row r="44" spans="6:7" x14ac:dyDescent="0.25">
      <c r="F44" s="66"/>
      <c r="G44" s="4">
        <v>0.11</v>
      </c>
    </row>
    <row r="45" spans="6:7" x14ac:dyDescent="0.25">
      <c r="F45" s="66"/>
      <c r="G45" s="4">
        <v>0.12</v>
      </c>
    </row>
    <row r="46" spans="6:7" x14ac:dyDescent="0.25">
      <c r="F46" s="66"/>
      <c r="G46" s="4">
        <v>0.13</v>
      </c>
    </row>
    <row r="47" spans="6:7" x14ac:dyDescent="0.25">
      <c r="F47" s="66"/>
      <c r="G47" s="4">
        <v>0.14000000000000001</v>
      </c>
    </row>
    <row r="48" spans="6:7" x14ac:dyDescent="0.25">
      <c r="F48" s="66"/>
      <c r="G48" s="4">
        <v>0.15</v>
      </c>
    </row>
    <row r="49" spans="6:7" x14ac:dyDescent="0.25">
      <c r="F49" s="66"/>
      <c r="G49" s="4">
        <v>0.16</v>
      </c>
    </row>
    <row r="50" spans="6:7" x14ac:dyDescent="0.25">
      <c r="F50" s="66"/>
      <c r="G50" s="4">
        <v>0.17</v>
      </c>
    </row>
    <row r="51" spans="6:7" x14ac:dyDescent="0.25">
      <c r="F51" s="66"/>
      <c r="G51" s="4">
        <v>0.18</v>
      </c>
    </row>
    <row r="52" spans="6:7" x14ac:dyDescent="0.25">
      <c r="F52" s="66"/>
      <c r="G52" s="4">
        <v>0.19</v>
      </c>
    </row>
    <row r="53" spans="6:7" x14ac:dyDescent="0.25">
      <c r="F53" s="66"/>
      <c r="G53" s="4">
        <v>0.2</v>
      </c>
    </row>
    <row r="54" spans="6:7" x14ac:dyDescent="0.25">
      <c r="F54" s="66"/>
      <c r="G54" s="4">
        <v>0.21</v>
      </c>
    </row>
    <row r="55" spans="6:7" x14ac:dyDescent="0.25">
      <c r="F55" s="66"/>
      <c r="G55" s="4">
        <v>0.22</v>
      </c>
    </row>
    <row r="56" spans="6:7" x14ac:dyDescent="0.25">
      <c r="F56" s="66"/>
      <c r="G56" s="4">
        <v>0.23</v>
      </c>
    </row>
    <row r="57" spans="6:7" x14ac:dyDescent="0.25">
      <c r="F57" s="66"/>
      <c r="G57" s="4">
        <v>0.24</v>
      </c>
    </row>
    <row r="58" spans="6:7" x14ac:dyDescent="0.25">
      <c r="F58" s="66"/>
      <c r="G58" s="4">
        <v>0.25</v>
      </c>
    </row>
    <row r="60" spans="6:7" x14ac:dyDescent="0.25">
      <c r="F60" s="66" t="s">
        <v>27</v>
      </c>
      <c r="G60" s="12">
        <v>0</v>
      </c>
    </row>
    <row r="61" spans="6:7" x14ac:dyDescent="0.25">
      <c r="F61" s="66"/>
      <c r="G61" s="12">
        <v>0.01</v>
      </c>
    </row>
    <row r="62" spans="6:7" x14ac:dyDescent="0.25">
      <c r="F62" s="66"/>
      <c r="G62" s="12">
        <v>0.02</v>
      </c>
    </row>
    <row r="63" spans="6:7" x14ac:dyDescent="0.25">
      <c r="F63" s="66"/>
      <c r="G63" s="12">
        <v>0.03</v>
      </c>
    </row>
    <row r="64" spans="6:7" x14ac:dyDescent="0.25">
      <c r="F64" s="66"/>
      <c r="G64" s="12">
        <v>0.04</v>
      </c>
    </row>
    <row r="65" spans="6:7" x14ac:dyDescent="0.25">
      <c r="F65" s="66"/>
      <c r="G65" s="12">
        <v>0.05</v>
      </c>
    </row>
    <row r="66" spans="6:7" x14ac:dyDescent="0.25">
      <c r="F66" s="66"/>
      <c r="G66" s="12">
        <v>0.06</v>
      </c>
    </row>
    <row r="67" spans="6:7" x14ac:dyDescent="0.25">
      <c r="F67" s="66"/>
      <c r="G67" s="12">
        <v>7.0000000000000007E-2</v>
      </c>
    </row>
    <row r="68" spans="6:7" x14ac:dyDescent="0.25">
      <c r="F68" s="66"/>
      <c r="G68" s="12">
        <v>0.08</v>
      </c>
    </row>
    <row r="69" spans="6:7" x14ac:dyDescent="0.25">
      <c r="F69" s="66"/>
      <c r="G69" s="12">
        <v>0.09</v>
      </c>
    </row>
    <row r="70" spans="6:7" x14ac:dyDescent="0.25">
      <c r="F70" s="66"/>
      <c r="G70" s="12">
        <v>0.1</v>
      </c>
    </row>
    <row r="71" spans="6:7" x14ac:dyDescent="0.25">
      <c r="F71" s="66"/>
      <c r="G71" s="12">
        <v>0.11</v>
      </c>
    </row>
    <row r="72" spans="6:7" x14ac:dyDescent="0.25">
      <c r="F72" s="66"/>
      <c r="G72" s="12">
        <v>0.12</v>
      </c>
    </row>
    <row r="73" spans="6:7" x14ac:dyDescent="0.25">
      <c r="F73" s="66"/>
      <c r="G73" s="12">
        <v>0.13</v>
      </c>
    </row>
    <row r="74" spans="6:7" x14ac:dyDescent="0.25">
      <c r="F74" s="66"/>
      <c r="G74" s="12">
        <v>0.14000000000000001</v>
      </c>
    </row>
    <row r="75" spans="6:7" x14ac:dyDescent="0.25">
      <c r="F75" s="66"/>
      <c r="G75" s="12">
        <v>0.15</v>
      </c>
    </row>
    <row r="76" spans="6:7" x14ac:dyDescent="0.25">
      <c r="F76" s="66"/>
      <c r="G76" s="12">
        <v>0.16</v>
      </c>
    </row>
    <row r="77" spans="6:7" x14ac:dyDescent="0.25">
      <c r="F77" s="66"/>
      <c r="G77" s="12">
        <v>0.17</v>
      </c>
    </row>
    <row r="78" spans="6:7" x14ac:dyDescent="0.25">
      <c r="F78" s="66"/>
      <c r="G78" s="12">
        <v>0.18</v>
      </c>
    </row>
    <row r="79" spans="6:7" x14ac:dyDescent="0.25">
      <c r="F79" s="66"/>
      <c r="G79" s="12">
        <v>0.19</v>
      </c>
    </row>
    <row r="80" spans="6:7" x14ac:dyDescent="0.25">
      <c r="F80" s="66"/>
      <c r="G80" s="12">
        <v>0.2</v>
      </c>
    </row>
    <row r="81" spans="6:7" x14ac:dyDescent="0.25">
      <c r="F81" s="66"/>
      <c r="G81" s="12">
        <v>0.21</v>
      </c>
    </row>
    <row r="82" spans="6:7" x14ac:dyDescent="0.25">
      <c r="F82" s="66"/>
      <c r="G82" s="12">
        <v>0.22</v>
      </c>
    </row>
    <row r="83" spans="6:7" x14ac:dyDescent="0.25">
      <c r="F83" s="66"/>
      <c r="G83" s="12">
        <v>0.23</v>
      </c>
    </row>
    <row r="84" spans="6:7" x14ac:dyDescent="0.25">
      <c r="F84" s="66"/>
      <c r="G84" s="12">
        <v>0.24</v>
      </c>
    </row>
    <row r="85" spans="6:7" x14ac:dyDescent="0.25">
      <c r="F85" s="66"/>
      <c r="G85" s="12">
        <v>0.25</v>
      </c>
    </row>
  </sheetData>
  <mergeCells count="3">
    <mergeCell ref="F33:F58"/>
    <mergeCell ref="F60:F85"/>
    <mergeCell ref="F6:F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FRANCY JHOANNA SANCHEZ RODRIGUEZ</cp:lastModifiedBy>
  <cp:revision/>
  <dcterms:created xsi:type="dcterms:W3CDTF">2017-04-28T13:22:52Z</dcterms:created>
  <dcterms:modified xsi:type="dcterms:W3CDTF">2023-11-20T13:50:06Z</dcterms:modified>
  <cp:category/>
  <cp:contentStatus/>
</cp:coreProperties>
</file>