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nik\CUNDINAMARCA\2023\INVITACIONES\INV 014 DE 2023, OBRA ZIPA 2 FASE\ANEXOS PARA PUBLICAR\"/>
    </mc:Choice>
  </mc:AlternateContent>
  <bookViews>
    <workbookView xWindow="0" yWindow="0" windowWidth="24000" windowHeight="9630"/>
  </bookViews>
  <sheets>
    <sheet name="Hoja1" sheetId="1" r:id="rId1"/>
    <sheet name="Hoja2"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519" i="1"/>
  <c r="F518" i="1"/>
  <c r="F517" i="1"/>
  <c r="F516" i="1"/>
  <c r="F526" i="1" s="1"/>
  <c r="F515" i="1"/>
  <c r="F514" i="1"/>
  <c r="F513" i="1"/>
  <c r="F512" i="1"/>
  <c r="F511" i="1"/>
  <c r="F510" i="1"/>
  <c r="F520" i="1" s="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529" i="1" l="1"/>
  <c r="F521" i="1"/>
  <c r="F530" i="1" s="1"/>
  <c r="F523" i="1"/>
  <c r="F522" i="1"/>
  <c r="F532" i="1" s="1"/>
  <c r="F527" i="1"/>
  <c r="F533" i="1" l="1"/>
  <c r="F524" i="1"/>
  <c r="F534" i="1" s="1"/>
  <c r="F528" i="1"/>
  <c r="F525" i="1" l="1"/>
  <c r="F535" i="1"/>
</calcChain>
</file>

<file path=xl/sharedStrings.xml><?xml version="1.0" encoding="utf-8"?>
<sst xmlns="http://schemas.openxmlformats.org/spreadsheetml/2006/main" count="1397" uniqueCount="981">
  <si>
    <t>MACROPROCESO DE APOYO</t>
  </si>
  <si>
    <t>CÓDIGO: ABSr126</t>
  </si>
  <si>
    <t xml:space="preserve">PROCESO GESTIÓN BIENES Y SERVICIOS </t>
  </si>
  <si>
    <t>VERSIÓN: 2</t>
  </si>
  <si>
    <t>COTIZACIÓN PARA PROCESOS DE OBRA</t>
  </si>
  <si>
    <t>VIGENCIA: 2022-05-31</t>
  </si>
  <si>
    <t>PÁGINA: 1 de 1</t>
  </si>
  <si>
    <t>32.1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</si>
  <si>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</si>
  <si>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</si>
  <si>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</si>
  <si>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TIPO DE CONTRIBUYENTE
 (Seleccione una de las siguientes opciones)</t>
  </si>
  <si>
    <t>NIT. Y/O C.C.</t>
  </si>
  <si>
    <t>PERSONAS NATURALES  NO RESPONSABLES DE IVA</t>
  </si>
  <si>
    <t>PERSONAS NATURALES  RESPONSABLES DE IVA</t>
  </si>
  <si>
    <t>PERSONAS JURÍDICAS</t>
  </si>
  <si>
    <t xml:space="preserve">ÍTEM </t>
  </si>
  <si>
    <t>DESCRIPCIÓN
(Corresponde a los ítems o productos contratados)</t>
  </si>
  <si>
    <t>UNIDAD DE MEDIDA</t>
  </si>
  <si>
    <t xml:space="preserve">CANTIDAD </t>
  </si>
  <si>
    <t>VALOR UNITARIO</t>
  </si>
  <si>
    <t>VALOR TOTAL</t>
  </si>
  <si>
    <r>
      <rPr>
        <b/>
        <sz val="11"/>
        <rFont val="Arial"/>
        <family val="2"/>
      </rPr>
      <t>PRELIMINARES</t>
    </r>
  </si>
  <si>
    <r>
      <rPr>
        <sz val="11"/>
        <rFont val="Arial MT"/>
        <family val="2"/>
      </rPr>
      <t>1.1</t>
    </r>
  </si>
  <si>
    <r>
      <rPr>
        <sz val="11"/>
        <rFont val="Arial MT"/>
        <family val="2"/>
      </rPr>
      <t>Localización y replanteo con elementos de precisión</t>
    </r>
  </si>
  <si>
    <r>
      <rPr>
        <sz val="11"/>
        <rFont val="Arial MT"/>
        <family val="2"/>
      </rPr>
      <t>M2</t>
    </r>
  </si>
  <si>
    <r>
      <rPr>
        <b/>
        <sz val="11"/>
        <rFont val="Arial"/>
        <family val="2"/>
      </rPr>
      <t>ESTRUCTURA</t>
    </r>
  </si>
  <si>
    <r>
      <rPr>
        <b/>
        <sz val="11"/>
        <rFont val="Arial"/>
        <family val="2"/>
      </rPr>
      <t>2.1</t>
    </r>
  </si>
  <si>
    <r>
      <rPr>
        <b/>
        <sz val="11"/>
        <rFont val="Arial"/>
        <family val="2"/>
      </rPr>
      <t>EXCAVACIONES, RELLENOS, REEMPLAZOS Y OTROS</t>
    </r>
  </si>
  <si>
    <r>
      <rPr>
        <sz val="11"/>
        <rFont val="Arial MT"/>
        <family val="2"/>
      </rPr>
      <t>2,1,1</t>
    </r>
  </si>
  <si>
    <t>Excavación manual en material común. Incluye cargue de vehiculo para su retiro</t>
  </si>
  <si>
    <r>
      <rPr>
        <sz val="11"/>
        <rFont val="Arial MT"/>
        <family val="2"/>
      </rPr>
      <t>M3</t>
    </r>
  </si>
  <si>
    <r>
      <rPr>
        <sz val="11"/>
        <rFont val="Arial MT"/>
        <family val="2"/>
      </rPr>
      <t>2,1,2</t>
    </r>
  </si>
  <si>
    <t>Retiro de sobrantes provenientes de todo tipo de excavaciónes con disposición en (Zipaquira - Cogua). Incluye costo de botadero certificado</t>
  </si>
  <si>
    <r>
      <rPr>
        <sz val="11"/>
        <rFont val="Arial MT"/>
        <family val="2"/>
      </rPr>
      <t>M3/KM</t>
    </r>
  </si>
  <si>
    <r>
      <rPr>
        <sz val="11"/>
        <rFont val="Arial MT"/>
        <family val="2"/>
      </rPr>
      <t>2,1,3</t>
    </r>
  </si>
  <si>
    <r>
      <rPr>
        <sz val="11"/>
        <rFont val="Arial MT"/>
        <family val="2"/>
      </rPr>
      <t>Mejoramiento del terreno con rajon</t>
    </r>
  </si>
  <si>
    <r>
      <rPr>
        <sz val="11"/>
        <rFont val="Arial MT"/>
        <family val="2"/>
      </rPr>
      <t>2,1,4</t>
    </r>
  </si>
  <si>
    <t>Extendida y compactación al 95% de proctor modificado de material sub base granular B-200. Incluye todos los materiales y el equipo necesario para su correcta ejecución.</t>
  </si>
  <si>
    <r>
      <rPr>
        <sz val="11"/>
        <rFont val="Arial MT"/>
        <family val="2"/>
      </rPr>
      <t>2,1,5</t>
    </r>
  </si>
  <si>
    <t>Extendida  y  compactación  al  95%  de  proctor  modificado  de material  base  granular  B-600.  Incluye  todos  los  materiales  y  el equipo necesario para su correcta ejecución.</t>
  </si>
  <si>
    <r>
      <rPr>
        <sz val="11"/>
        <rFont val="Arial MT"/>
        <family val="2"/>
      </rPr>
      <t>2,1,6</t>
    </r>
  </si>
  <si>
    <r>
      <rPr>
        <sz val="11"/>
        <rFont val="Arial MT"/>
        <family val="2"/>
      </rPr>
      <t>Geotextil T2400</t>
    </r>
  </si>
  <si>
    <r>
      <rPr>
        <sz val="11"/>
        <rFont val="Arial MT"/>
        <family val="2"/>
      </rPr>
      <t>2,1,7</t>
    </r>
  </si>
  <si>
    <r>
      <rPr>
        <sz val="11"/>
        <rFont val="Arial MT"/>
        <family val="2"/>
      </rPr>
      <t>Relleno en arena de peña</t>
    </r>
  </si>
  <si>
    <r>
      <rPr>
        <b/>
        <sz val="11"/>
        <rFont val="Arial"/>
        <family val="2"/>
      </rPr>
      <t>2.2</t>
    </r>
  </si>
  <si>
    <r>
      <rPr>
        <b/>
        <sz val="11"/>
        <rFont val="Arial"/>
        <family val="2"/>
      </rPr>
      <t>ACERO DE REFUERZO</t>
    </r>
  </si>
  <si>
    <r>
      <rPr>
        <sz val="11"/>
        <rFont val="Arial MT"/>
        <family val="2"/>
      </rPr>
      <t>2,2,1</t>
    </r>
  </si>
  <si>
    <t>Acero de 60.000 psi para columnas, zapatas,  zarpas, vigas, placas y en general cualquier elemento estructural y no estructural. Incluye corte, figurado y fijación, mas todos los elementos y accesorios necesarios para su correcta instalación.</t>
  </si>
  <si>
    <r>
      <rPr>
        <sz val="11"/>
        <rFont val="Arial MT"/>
        <family val="2"/>
      </rPr>
      <t>Kg</t>
    </r>
  </si>
  <si>
    <r>
      <rPr>
        <sz val="11"/>
        <rFont val="Arial MT"/>
        <family val="2"/>
      </rPr>
      <t>2,2,2</t>
    </r>
  </si>
  <si>
    <t>Malla de refuerzo para placas. Incluye corte, fijación y todos los elementos y accesorios necesarios para su correcta instalación.</t>
  </si>
  <si>
    <r>
      <rPr>
        <b/>
        <sz val="11"/>
        <rFont val="Arial"/>
        <family val="2"/>
      </rPr>
      <t>2.3</t>
    </r>
  </si>
  <si>
    <r>
      <rPr>
        <b/>
        <sz val="11"/>
        <rFont val="Arial"/>
        <family val="2"/>
      </rPr>
      <t>CONCRETOS DE CIMENTACION</t>
    </r>
  </si>
  <si>
    <r>
      <rPr>
        <sz val="11"/>
        <rFont val="Arial MT"/>
        <family val="2"/>
      </rPr>
      <t>2.3.1</t>
    </r>
  </si>
  <si>
    <t>Base en concreto pobre de limpieza e.= 5 cm f'c=1.500 Psi, mezclado en sitio.  Incluye todos los elementos necesarios para su correcta ejecución.</t>
  </si>
  <si>
    <r>
      <rPr>
        <sz val="11"/>
        <rFont val="Arial MT"/>
        <family val="2"/>
      </rPr>
      <t>2.3.2</t>
    </r>
  </si>
  <si>
    <t>Vigas de cimentación en concreto f'c=4000 psi, formaleta corriente con acabado no visto. Incluye todos los elementos necesarios para su correcta ejecución.</t>
  </si>
  <si>
    <r>
      <rPr>
        <sz val="11"/>
        <rFont val="Arial MT"/>
        <family val="2"/>
      </rPr>
      <t>2.3.3</t>
    </r>
  </si>
  <si>
    <t>Placa en concreto e:12  cms, f'c=4.000 Psi. Incluye  todos los elementos necesarios para su correcta ejecución.</t>
  </si>
  <si>
    <r>
      <rPr>
        <sz val="11"/>
        <rFont val="Arial MT"/>
        <family val="2"/>
      </rPr>
      <t>2.3.4</t>
    </r>
  </si>
  <si>
    <t>Placa maciza e=15 cms de f'c=4.000 psi. Incluye formaleta, curado y todos los elementos necesarios para su correcta ejecución.</t>
  </si>
  <si>
    <r>
      <rPr>
        <sz val="11"/>
        <rFont val="Arial MT"/>
        <family val="2"/>
      </rPr>
      <t>2.3.5</t>
    </r>
  </si>
  <si>
    <r>
      <rPr>
        <sz val="11"/>
        <rFont val="Arial MT"/>
        <family val="2"/>
      </rPr>
      <t>Demolicion de cabezas de pilotes</t>
    </r>
  </si>
  <si>
    <r>
      <rPr>
        <b/>
        <sz val="11"/>
        <rFont val="Arial"/>
        <family val="2"/>
      </rPr>
      <t>2.4</t>
    </r>
  </si>
  <si>
    <r>
      <rPr>
        <b/>
        <sz val="11"/>
        <rFont val="Arial"/>
        <family val="2"/>
      </rPr>
      <t>2.4.1</t>
    </r>
  </si>
  <si>
    <r>
      <rPr>
        <b/>
        <sz val="11"/>
        <rFont val="Arial"/>
        <family val="2"/>
      </rPr>
      <t>ANCLAJES</t>
    </r>
  </si>
  <si>
    <r>
      <rPr>
        <sz val="11"/>
        <rFont val="Arial MT"/>
        <family val="2"/>
      </rPr>
      <t>2.4.1.1</t>
    </r>
  </si>
  <si>
    <r>
      <rPr>
        <sz val="11"/>
        <rFont val="Arial MT"/>
        <family val="2"/>
      </rPr>
      <t xml:space="preserve">Anclajes epóxicos, de  Ø 1/2" para muro de mampostería, incluye aditivo según norma ASTM C-881-90, GRADO 3 TIPO IV, perforación, limpieza, longuitud 15 cms de acero de 1/2" y todo lo
</t>
    </r>
    <r>
      <rPr>
        <sz val="11"/>
        <rFont val="Arial MT"/>
        <family val="2"/>
      </rPr>
      <t>necesario para su correcta ejecución</t>
    </r>
  </si>
  <si>
    <r>
      <rPr>
        <sz val="11"/>
        <rFont val="Arial MT"/>
        <family val="2"/>
      </rPr>
      <t>Un</t>
    </r>
  </si>
  <si>
    <r>
      <rPr>
        <sz val="11"/>
        <rFont val="Arial MT"/>
        <family val="2"/>
      </rPr>
      <t>2.4.1.2</t>
    </r>
  </si>
  <si>
    <r>
      <rPr>
        <sz val="11"/>
        <rFont val="Arial MT"/>
        <family val="2"/>
      </rPr>
      <t xml:space="preserve">Anclajes epóxicos, de  Ø 5/8" para muro de mampostería, incluye aditivo según norma ASTM C-881-90, GRADO 3 TIPO IV, perforación, limpieza, longitud 12 cms de acero de 5/8" y todo lo
</t>
    </r>
    <r>
      <rPr>
        <sz val="11"/>
        <rFont val="Arial MT"/>
        <family val="2"/>
      </rPr>
      <t>necesario para su correcta ejecución</t>
    </r>
  </si>
  <si>
    <r>
      <rPr>
        <sz val="11"/>
        <rFont val="Arial MT"/>
        <family val="2"/>
      </rPr>
      <t>2.4.1.3</t>
    </r>
  </si>
  <si>
    <t>Anclajes epóxicos, de  Ø 3/8" para muro de mampostería, incluye aditivo   según   norma   ASTM  C-881-90,   GRADO   3   TIPO   IV, perforación, limpieza, longuitud 15 cms de acero de 3/8" y todo lo necesario para su correcta ejecución</t>
  </si>
  <si>
    <r>
      <rPr>
        <sz val="11"/>
        <rFont val="Arial MT"/>
        <family val="2"/>
      </rPr>
      <t>UND</t>
    </r>
  </si>
  <si>
    <r>
      <rPr>
        <b/>
        <sz val="11"/>
        <rFont val="Arial"/>
        <family val="2"/>
      </rPr>
      <t>2.4.3</t>
    </r>
  </si>
  <si>
    <r>
      <rPr>
        <b/>
        <sz val="11"/>
        <rFont val="Arial"/>
        <family val="2"/>
      </rPr>
      <t>ESTRUCTURAS EN CONCRETO</t>
    </r>
  </si>
  <si>
    <r>
      <rPr>
        <sz val="11"/>
        <rFont val="Arial MT"/>
        <family val="2"/>
      </rPr>
      <t>2.4.3.1</t>
    </r>
  </si>
  <si>
    <r>
      <rPr>
        <sz val="11"/>
        <rFont val="Arial MT"/>
        <family val="2"/>
      </rPr>
      <t>Muros tanque reserva de agua en concreto impermeabilizado de f'c=4.000 psi gravilla fina, con microfibra. Incluye cinta PVC Waterbar  V-15 de Sika o similar, formaleta, curado y todos los elementos necesarios para su correcta ejecución.</t>
    </r>
  </si>
  <si>
    <r>
      <rPr>
        <sz val="11"/>
        <rFont val="Arial MT"/>
        <family val="2"/>
      </rPr>
      <t>2.4.3.2</t>
    </r>
  </si>
  <si>
    <t>Placa maciza para bases antivibratorias e= 0.07 cms de f'c=4.000 psi, equipos de aire acondicionado, equipos hidroneumaticos y contra incendio, ascensor y montacarga. Incluye formaleta, curado y todos los elementos necesarios para su correcta ejecución.</t>
  </si>
  <si>
    <r>
      <rPr>
        <sz val="11"/>
        <rFont val="Arial MT"/>
        <family val="2"/>
      </rPr>
      <t>2.4.3.3</t>
    </r>
  </si>
  <si>
    <t>Vigueta de 0.12 x 0.15 Mts para confinamiento mampostería, en concreto de f'c=3.000 Psi. Incluye formaleta, curado y todos los elementos necesarios para su correcta ejecución.</t>
  </si>
  <si>
    <r>
      <rPr>
        <sz val="11"/>
        <rFont val="Arial MT"/>
        <family val="2"/>
      </rPr>
      <t>Ml</t>
    </r>
  </si>
  <si>
    <r>
      <rPr>
        <sz val="11"/>
        <rFont val="Arial MT"/>
        <family val="2"/>
      </rPr>
      <t>2.4.3.4</t>
    </r>
  </si>
  <si>
    <r>
      <rPr>
        <sz val="11"/>
        <rFont val="Arial MT"/>
        <family val="2"/>
      </rPr>
      <t>Grouting de f' 3.000 Psi para dovelas en mamposteria estructural</t>
    </r>
  </si>
  <si>
    <r>
      <rPr>
        <sz val="11"/>
        <rFont val="Arial MT"/>
        <family val="2"/>
      </rPr>
      <t>2.4.3.5</t>
    </r>
  </si>
  <si>
    <t>Cárcamo en concreto impermeabilizado de f'c=4.000 Psi gravilla fina, para la acometida principal MT de 40 x 30 cms con tapa en lámina de alfajor. Incluye todos los elementos necesarios para su correcta ejecución</t>
  </si>
  <si>
    <r>
      <rPr>
        <sz val="11"/>
        <rFont val="Arial MT"/>
        <family val="2"/>
      </rPr>
      <t>2.4.3.6</t>
    </r>
  </si>
  <si>
    <t>Dinteles de 0.15 x 0.20 en concreto de f'c=3.000 PSI. Incluye todo lo necesario para su correcta ejecución</t>
  </si>
  <si>
    <r>
      <rPr>
        <b/>
        <sz val="11"/>
        <rFont val="Arial"/>
        <family val="2"/>
      </rPr>
      <t>MAMPOSTERIA Y MUROS LIVIANOS</t>
    </r>
  </si>
  <si>
    <r>
      <rPr>
        <sz val="11"/>
        <rFont val="Arial MT"/>
        <family val="2"/>
      </rPr>
      <t>3.1</t>
    </r>
  </si>
  <si>
    <r>
      <rPr>
        <sz val="11"/>
        <rFont val="Arial MT"/>
        <family val="2"/>
      </rPr>
      <t>Muro en ladrillo estructural e=0.15 M</t>
    </r>
  </si>
  <si>
    <r>
      <rPr>
        <sz val="11"/>
        <rFont val="Arial MT"/>
        <family val="2"/>
      </rPr>
      <t>3.2</t>
    </r>
  </si>
  <si>
    <r>
      <rPr>
        <sz val="11"/>
        <rFont val="Arial MT"/>
        <family val="2"/>
      </rPr>
      <t>Muro fachada en ladrillo prensado liviano color cocoa de Santafe o similar, incluye todo lo necesario para su correcta ejecución</t>
    </r>
  </si>
  <si>
    <r>
      <rPr>
        <sz val="11"/>
        <rFont val="Arial MT"/>
        <family val="2"/>
      </rPr>
      <t>3.3</t>
    </r>
  </si>
  <si>
    <r>
      <rPr>
        <sz val="11"/>
        <rFont val="Arial MT"/>
        <family val="2"/>
      </rPr>
      <t>3.4</t>
    </r>
  </si>
  <si>
    <r>
      <rPr>
        <sz val="11"/>
        <rFont val="Arial MT"/>
        <family val="2"/>
      </rPr>
      <t>Muro drywall doble cara 0.10 M</t>
    </r>
  </si>
  <si>
    <r>
      <rPr>
        <sz val="11"/>
        <rFont val="Arial MT"/>
        <family val="2"/>
      </rPr>
      <t>3.5</t>
    </r>
  </si>
  <si>
    <r>
      <rPr>
        <sz val="11"/>
        <rFont val="Arial MT"/>
        <family val="2"/>
      </rPr>
      <t>Muro drywall doble cara 0.10 M (lineal)</t>
    </r>
  </si>
  <si>
    <r>
      <rPr>
        <sz val="11"/>
        <rFont val="Arial MT"/>
        <family val="2"/>
      </rPr>
      <t>3.6</t>
    </r>
  </si>
  <si>
    <t>Dilatación en icopor de alta densidad de 30 Kg/M3, entre muros divisorios y/o estructura, e= 3 cms, ancho 12 cms. Incluye todo lo necesario para su correcta instalación</t>
  </si>
  <si>
    <r>
      <rPr>
        <sz val="11"/>
        <rFont val="Arial MT"/>
        <family val="2"/>
      </rPr>
      <t>3.7</t>
    </r>
  </si>
  <si>
    <r>
      <rPr>
        <sz val="11"/>
        <rFont val="Arial MT"/>
        <family val="2"/>
      </rPr>
      <t>Dilataciones en pañete de 2cm</t>
    </r>
  </si>
  <si>
    <r>
      <rPr>
        <sz val="11"/>
        <rFont val="Arial MT"/>
        <family val="2"/>
      </rPr>
      <t>ML</t>
    </r>
  </si>
  <si>
    <r>
      <rPr>
        <sz val="11"/>
        <rFont val="Arial MT"/>
        <family val="2"/>
      </rPr>
      <t>3.8</t>
    </r>
  </si>
  <si>
    <r>
      <rPr>
        <sz val="11"/>
        <rFont val="Arial MT"/>
        <family val="2"/>
      </rPr>
      <t>muro superboard doble cara 0,10M</t>
    </r>
  </si>
  <si>
    <r>
      <rPr>
        <sz val="11"/>
        <rFont val="Arial MT"/>
        <family val="2"/>
      </rPr>
      <t>3.9</t>
    </r>
  </si>
  <si>
    <r>
      <rPr>
        <sz val="11"/>
        <rFont val="Arial MT"/>
        <family val="2"/>
      </rPr>
      <t>Muro superboard doble cara  0,10M</t>
    </r>
  </si>
  <si>
    <t>INSTALACIONES HIDROSANITARIAS Y RED  CONTRA INCENDIO</t>
  </si>
  <si>
    <r>
      <rPr>
        <b/>
        <sz val="11"/>
        <rFont val="Arial"/>
        <family val="2"/>
      </rPr>
      <t>4.1</t>
    </r>
  </si>
  <si>
    <r>
      <rPr>
        <b/>
        <sz val="11"/>
        <rFont val="Arial"/>
        <family val="2"/>
      </rPr>
      <t>ACOMETIDA</t>
    </r>
  </si>
  <si>
    <r>
      <rPr>
        <sz val="11"/>
        <rFont val="Arial MT"/>
        <family val="2"/>
      </rPr>
      <t>4.1.1</t>
    </r>
  </si>
  <si>
    <t>Tubería PVC P  Ø 3/4" RDE 21, incluye los accesorios necesarios para la instalación de la tubería</t>
  </si>
  <si>
    <r>
      <rPr>
        <sz val="11"/>
        <rFont val="Arial MT"/>
        <family val="2"/>
      </rPr>
      <t>4.1.2</t>
    </r>
  </si>
  <si>
    <t>Tubería PVC P  Ø 1 1/2" RDE 21, incluye los accesorios necesarios para la instalación de la tubería</t>
  </si>
  <si>
    <r>
      <rPr>
        <sz val="11"/>
        <rFont val="Arial MT"/>
        <family val="2"/>
      </rPr>
      <t>4.1.3</t>
    </r>
  </si>
  <si>
    <r>
      <rPr>
        <sz val="11"/>
        <rFont val="Arial MT"/>
        <family val="2"/>
      </rPr>
      <t>Registro de bola de cierre lento P/D  Ø 1 1/2", red white o similar</t>
    </r>
  </si>
  <si>
    <r>
      <rPr>
        <sz val="11"/>
        <rFont val="Arial MT"/>
        <family val="2"/>
      </rPr>
      <t>4.1.4</t>
    </r>
  </si>
  <si>
    <r>
      <rPr>
        <sz val="11"/>
        <rFont val="Arial MT"/>
        <family val="2"/>
      </rPr>
      <t>Cheque de cortina  Ø 1 1/2"</t>
    </r>
  </si>
  <si>
    <r>
      <rPr>
        <sz val="11"/>
        <rFont val="Arial MT"/>
        <family val="2"/>
      </rPr>
      <t>4.1.5</t>
    </r>
  </si>
  <si>
    <r>
      <rPr>
        <sz val="11"/>
        <rFont val="Arial MT"/>
        <family val="2"/>
      </rPr>
      <t>Medidor de agua de lectura directa, norma NTC 1063. Incluye cajilla medidor y todo lo necesario para su correcta instalación</t>
    </r>
  </si>
  <si>
    <r>
      <rPr>
        <sz val="11"/>
        <rFont val="Arial MT"/>
        <family val="2"/>
      </rPr>
      <t>4.1.6</t>
    </r>
  </si>
  <si>
    <r>
      <rPr>
        <sz val="11"/>
        <rFont val="Arial MT"/>
        <family val="2"/>
      </rPr>
      <t>Válvula flotador Ø 1 1/2"</t>
    </r>
  </si>
  <si>
    <r>
      <rPr>
        <sz val="11"/>
        <rFont val="Arial MT"/>
        <family val="2"/>
      </rPr>
      <t>4.1.7</t>
    </r>
  </si>
  <si>
    <r>
      <rPr>
        <sz val="11"/>
        <rFont val="Arial MT"/>
        <family val="2"/>
      </rPr>
      <t>Válvula flotador Ø 3/4"</t>
    </r>
  </si>
  <si>
    <r>
      <rPr>
        <sz val="11"/>
        <rFont val="Arial MT"/>
        <family val="2"/>
      </rPr>
      <t>4.1.8</t>
    </r>
  </si>
  <si>
    <t>Niple pasamuros soldado de Ø 1 1/2" en acero galvanizado de L:1.50 Mts, incluye platina en HR de 3/16"</t>
  </si>
  <si>
    <r>
      <rPr>
        <sz val="11"/>
        <rFont val="Arial MT"/>
        <family val="2"/>
      </rPr>
      <t>4.1.9</t>
    </r>
  </si>
  <si>
    <t>Niple pasamuros soldado de Ø 2" en acero galvanizado de L:1.50 Mts, incluye platina en HR de 3/16"</t>
  </si>
  <si>
    <t>Niple pasamuros roscado de Ø 3" en acero galvanizado de L:1.50 Mts, incluye platina en HR de 3/16"</t>
  </si>
  <si>
    <t>Tapa de inspección tanques de reserva, en lamina de alfajor de 1/8" de 0.80 x 0.80 Mts. Incluye, bisagras y portacandado</t>
  </si>
  <si>
    <r>
      <rPr>
        <b/>
        <sz val="11"/>
        <rFont val="Arial"/>
        <family val="2"/>
      </rPr>
      <t>4.2</t>
    </r>
  </si>
  <si>
    <r>
      <rPr>
        <b/>
        <sz val="11"/>
        <rFont val="Arial"/>
        <family val="2"/>
      </rPr>
      <t>RED DE DISTRIBUCION DE AGUA FRIA</t>
    </r>
  </si>
  <si>
    <r>
      <rPr>
        <sz val="11"/>
        <rFont val="Arial MT"/>
        <family val="2"/>
      </rPr>
      <t>4.2.1</t>
    </r>
  </si>
  <si>
    <t>Tubería PVC P  Ø 1/2" RDE 9, incluye los accesorios necesarios para la instalación de la tubería</t>
  </si>
  <si>
    <r>
      <rPr>
        <sz val="11"/>
        <rFont val="Arial MT"/>
        <family val="2"/>
      </rPr>
      <t>4.2.2</t>
    </r>
  </si>
  <si>
    <t>Tubería PVC P  Ø 3/4" RDE 11, incluye los accesorios necesarios para la instalación de la tubería</t>
  </si>
  <si>
    <r>
      <rPr>
        <sz val="11"/>
        <rFont val="Arial MT"/>
        <family val="2"/>
      </rPr>
      <t>4.2.3</t>
    </r>
  </si>
  <si>
    <t>Tubería PVC P  Ø 1 " RDE 21, incluye los accesorios necesarios para la instalación de la tubería</t>
  </si>
  <si>
    <r>
      <rPr>
        <sz val="11"/>
        <rFont val="Arial MT"/>
        <family val="2"/>
      </rPr>
      <t>4.2.4</t>
    </r>
  </si>
  <si>
    <r>
      <rPr>
        <sz val="11"/>
        <rFont val="Arial MT"/>
        <family val="2"/>
      </rPr>
      <t>4.2.5</t>
    </r>
  </si>
  <si>
    <t>Tubería PVC P  Ø 2" RDE 21, incluye los accesorios necesarios para la instalación de la tubería</t>
  </si>
  <si>
    <r>
      <rPr>
        <sz val="11"/>
        <rFont val="Arial MT"/>
        <family val="2"/>
      </rPr>
      <t>4.2.6</t>
    </r>
  </si>
  <si>
    <t>Tubería PVC P  Ø2 1/2" RDE 21, incluye los accesorios necesarios para la instalación de la tubería</t>
  </si>
  <si>
    <r>
      <rPr>
        <sz val="11"/>
        <rFont val="Arial MT"/>
        <family val="2"/>
      </rPr>
      <t>4.2.7</t>
    </r>
  </si>
  <si>
    <t>Tubería PVC P  Ø 3" RDE 21, incluye los accesorios necesarios para la instalación de la tubería</t>
  </si>
  <si>
    <r>
      <rPr>
        <sz val="11"/>
        <rFont val="Arial MT"/>
        <family val="2"/>
      </rPr>
      <t>4.2.8</t>
    </r>
  </si>
  <si>
    <r>
      <rPr>
        <sz val="11"/>
        <rFont val="Arial MT"/>
        <family val="2"/>
      </rPr>
      <t>Registro de bola de cierre lento P/D  Ø 1/2", red white o similar</t>
    </r>
  </si>
  <si>
    <r>
      <rPr>
        <sz val="11"/>
        <rFont val="Arial MT"/>
        <family val="2"/>
      </rPr>
      <t>4.2.9</t>
    </r>
  </si>
  <si>
    <r>
      <rPr>
        <sz val="11"/>
        <rFont val="Arial MT"/>
        <family val="2"/>
      </rPr>
      <t>Registro de bola de cierre lento P/D  Ø 3/4", red white o similar</t>
    </r>
  </si>
  <si>
    <r>
      <rPr>
        <b/>
        <sz val="11"/>
        <rFont val="Arial"/>
        <family val="2"/>
      </rPr>
      <t>4.3</t>
    </r>
  </si>
  <si>
    <r>
      <rPr>
        <b/>
        <sz val="11"/>
        <rFont val="Arial"/>
        <family val="2"/>
      </rPr>
      <t>PUNTOS HIDRAULICOS DE AGUA FRIA</t>
    </r>
  </si>
  <si>
    <r>
      <rPr>
        <sz val="11"/>
        <rFont val="Arial MT"/>
        <family val="2"/>
      </rPr>
      <t>4.3.1</t>
    </r>
  </si>
  <si>
    <r>
      <rPr>
        <sz val="11"/>
        <rFont val="Arial MT"/>
        <family val="2"/>
      </rPr>
      <t>Punto A.F. lavamanos PVC  Ø 1/2"</t>
    </r>
  </si>
  <si>
    <r>
      <rPr>
        <sz val="11"/>
        <rFont val="Arial MT"/>
        <family val="2"/>
      </rPr>
      <t>4.3.2</t>
    </r>
  </si>
  <si>
    <r>
      <rPr>
        <sz val="11"/>
        <rFont val="Arial MT"/>
        <family val="2"/>
      </rPr>
      <t>Punto A.F. llave manguera PVC  Ø 1/2"</t>
    </r>
  </si>
  <si>
    <r>
      <rPr>
        <sz val="11"/>
        <rFont val="Arial MT"/>
        <family val="2"/>
      </rPr>
      <t>4.3.3</t>
    </r>
  </si>
  <si>
    <r>
      <rPr>
        <sz val="11"/>
        <rFont val="Arial MT"/>
        <family val="2"/>
      </rPr>
      <t>Punto A.F. sanitario PVC  Ø 1 1/2"</t>
    </r>
  </si>
  <si>
    <r>
      <rPr>
        <sz val="11"/>
        <rFont val="Arial MT"/>
        <family val="2"/>
      </rPr>
      <t>4.3.4</t>
    </r>
  </si>
  <si>
    <r>
      <rPr>
        <sz val="11"/>
        <rFont val="Arial MT"/>
        <family val="2"/>
      </rPr>
      <t>Punto A.F. ducha PVC  Ø 1/2"</t>
    </r>
  </si>
  <si>
    <r>
      <rPr>
        <b/>
        <sz val="11"/>
        <rFont val="Arial"/>
        <family val="2"/>
      </rPr>
      <t>4.4</t>
    </r>
  </si>
  <si>
    <r>
      <rPr>
        <b/>
        <sz val="11"/>
        <rFont val="Arial"/>
        <family val="2"/>
      </rPr>
      <t>EQUIPOS DE BOMBEO SUMINISTRO DE AGUA FRIA</t>
    </r>
  </si>
  <si>
    <r>
      <rPr>
        <sz val="11"/>
        <rFont val="Arial MT"/>
        <family val="2"/>
      </rPr>
      <t>4.4.1</t>
    </r>
  </si>
  <si>
    <t>Equipo de presión constante preemsamblado para agua potable   de 11 Hp, caudal 9.40 L/s y cabeza dinámica de 53 mca, con tanque de 480 lts y  tablero eléctrico (breaker principal, guardamotores, borneras de conexión y accesorios de  maniobra). Incluye tuberías y accesorios HG, tuberia y accesorios EMT HG, conductores electricos, mas todo lo necesario para su instalación y correcto funcionamiento</t>
  </si>
  <si>
    <r>
      <rPr>
        <sz val="11"/>
        <rFont val="Arial MT"/>
        <family val="2"/>
      </rPr>
      <t>4.4.2</t>
    </r>
  </si>
  <si>
    <t>Equipo de presión constante preemsamblado para agua reciclada  de 1 HP, caudal 0.7 L/s y cabeza dinámica de 36 mca, con tanque de 310 lts y tablero eléctrico (breaker principal, guardamotores, borneras de conexión y accesorios de maniobra). Incluye tuberías y accesorios HG, tuberia y accesorios EMT HG, conductores electricos, mas todo lo necesario para su instalación y correcto funcionamiento</t>
  </si>
  <si>
    <r>
      <rPr>
        <b/>
        <sz val="11"/>
        <rFont val="Arial"/>
        <family val="2"/>
      </rPr>
      <t>4.5</t>
    </r>
  </si>
  <si>
    <r>
      <rPr>
        <b/>
        <sz val="11"/>
        <rFont val="Arial"/>
        <family val="2"/>
      </rPr>
      <t>EQUIPO EYECTOR</t>
    </r>
  </si>
  <si>
    <r>
      <rPr>
        <sz val="11"/>
        <rFont val="Arial MT"/>
        <family val="2"/>
      </rPr>
      <t>4.5.1</t>
    </r>
  </si>
  <si>
    <t>Equipo tipo autocebante sumergible preemsamblado de 1 HP, caudal de 2.34 L/s y cabeza dinámica de 0.35 Mca, con tablero eléctrico (breaker principal, guardamotores, borneras de conexión y accesorios de maniobra). Incluye tuberías y accesorios  HG (ranurada y roscada), tuberia y accesorios EMT HG, conductores electricos, mas todo lo necesario para su instalación y correcto funcionamiento</t>
  </si>
  <si>
    <r>
      <rPr>
        <b/>
        <sz val="11"/>
        <rFont val="Arial"/>
        <family val="2"/>
      </rPr>
      <t>4.6</t>
    </r>
  </si>
  <si>
    <r>
      <rPr>
        <b/>
        <sz val="11"/>
        <rFont val="Arial"/>
        <family val="2"/>
      </rPr>
      <t>RED DE DISTRIBUCION SANITARIA</t>
    </r>
  </si>
  <si>
    <r>
      <rPr>
        <sz val="11"/>
        <rFont val="Arial MT"/>
        <family val="2"/>
      </rPr>
      <t>4.6.1</t>
    </r>
  </si>
  <si>
    <t>Tubería PVC S  Ø 2", incluye los accesorios necesarios para la instalación de la tubería</t>
  </si>
  <si>
    <r>
      <rPr>
        <sz val="11"/>
        <rFont val="Arial MT"/>
        <family val="2"/>
      </rPr>
      <t>4.6.2</t>
    </r>
  </si>
  <si>
    <t>Tubería PVC S  Ø 4", incluye los accesorios necesarios para la instalación de la tubería</t>
  </si>
  <si>
    <r>
      <rPr>
        <sz val="11"/>
        <rFont val="Arial MT"/>
        <family val="2"/>
      </rPr>
      <t>4.6.3</t>
    </r>
  </si>
  <si>
    <t>Tubería PVC S  Ø 6", incluye los accesorios necesarios para la instalación de la tubería</t>
  </si>
  <si>
    <r>
      <rPr>
        <sz val="11"/>
        <rFont val="Arial MT"/>
        <family val="2"/>
      </rPr>
      <t>4.6.4</t>
    </r>
  </si>
  <si>
    <t>Tubería PVC ligera reventilación  Ø 2", incluye los accesorios necesarios para la instalación de la tubería</t>
  </si>
  <si>
    <r>
      <rPr>
        <b/>
        <sz val="11"/>
        <rFont val="Arial"/>
        <family val="2"/>
      </rPr>
      <t>4.7</t>
    </r>
  </si>
  <si>
    <r>
      <rPr>
        <b/>
        <sz val="11"/>
        <rFont val="Arial"/>
        <family val="2"/>
      </rPr>
      <t>PUNTO SANITARIO</t>
    </r>
  </si>
  <si>
    <r>
      <rPr>
        <sz val="11"/>
        <rFont val="Arial MT"/>
        <family val="2"/>
      </rPr>
      <t>4.7.1</t>
    </r>
  </si>
  <si>
    <r>
      <rPr>
        <sz val="11"/>
        <rFont val="Arial MT"/>
        <family val="2"/>
      </rPr>
      <t>Sanitario   Ø 4"</t>
    </r>
  </si>
  <si>
    <r>
      <rPr>
        <sz val="11"/>
        <rFont val="Arial MT"/>
        <family val="2"/>
      </rPr>
      <t>4.7.2</t>
    </r>
  </si>
  <si>
    <r>
      <rPr>
        <sz val="11"/>
        <rFont val="Arial MT"/>
        <family val="2"/>
      </rPr>
      <t>Lavamanos  Ø 2"</t>
    </r>
  </si>
  <si>
    <r>
      <rPr>
        <sz val="11"/>
        <rFont val="Arial MT"/>
        <family val="2"/>
      </rPr>
      <t>4.7.3</t>
    </r>
  </si>
  <si>
    <r>
      <rPr>
        <sz val="11"/>
        <rFont val="Arial MT"/>
        <family val="2"/>
      </rPr>
      <t>Sifón  Ø 2"</t>
    </r>
  </si>
  <si>
    <r>
      <rPr>
        <b/>
        <sz val="11"/>
        <rFont val="Arial"/>
        <family val="2"/>
      </rPr>
      <t>4.8</t>
    </r>
  </si>
  <si>
    <r>
      <rPr>
        <b/>
        <sz val="11"/>
        <rFont val="Arial"/>
        <family val="2"/>
      </rPr>
      <t>RED DE RECOLECCION DE AGUAS LLUVIAS</t>
    </r>
  </si>
  <si>
    <r>
      <rPr>
        <sz val="11"/>
        <rFont val="Arial MT"/>
        <family val="2"/>
      </rPr>
      <t>4,8,1</t>
    </r>
  </si>
  <si>
    <r>
      <rPr>
        <sz val="11"/>
        <rFont val="Arial MT"/>
        <family val="2"/>
      </rPr>
      <t>4,8,2</t>
    </r>
  </si>
  <si>
    <r>
      <rPr>
        <sz val="11"/>
        <rFont val="Arial MT"/>
        <family val="2"/>
      </rPr>
      <t>4,8,3</t>
    </r>
  </si>
  <si>
    <t>Tubería PVC S  Ø 10", incluye los accesorios necesarios para la instalación de la tubería</t>
  </si>
  <si>
    <r>
      <rPr>
        <sz val="11"/>
        <rFont val="Arial MT"/>
        <family val="2"/>
      </rPr>
      <t>4,8,4</t>
    </r>
  </si>
  <si>
    <r>
      <rPr>
        <sz val="11"/>
        <rFont val="Arial MT"/>
        <family val="2"/>
      </rPr>
      <t>Registro de bola de cierre lento P/D  Ø 2", red white o similar</t>
    </r>
  </si>
  <si>
    <r>
      <rPr>
        <sz val="11"/>
        <rFont val="Arial MT"/>
        <family val="2"/>
      </rPr>
      <t>4,8,5</t>
    </r>
  </si>
  <si>
    <r>
      <rPr>
        <sz val="11"/>
        <rFont val="Arial MT"/>
        <family val="2"/>
      </rPr>
      <t>Cheque de cortina  Ø 2"</t>
    </r>
  </si>
  <si>
    <r>
      <rPr>
        <b/>
        <sz val="11"/>
        <rFont val="Arial"/>
        <family val="2"/>
      </rPr>
      <t>4.9</t>
    </r>
  </si>
  <si>
    <r>
      <rPr>
        <b/>
        <sz val="11"/>
        <rFont val="Arial"/>
        <family val="2"/>
      </rPr>
      <t>PUNTO AGUAS LLUVIAS</t>
    </r>
  </si>
  <si>
    <r>
      <rPr>
        <sz val="11"/>
        <rFont val="Arial MT"/>
        <family val="2"/>
      </rPr>
      <t>4.9.1</t>
    </r>
  </si>
  <si>
    <r>
      <rPr>
        <sz val="11"/>
        <rFont val="Arial MT"/>
        <family val="2"/>
      </rPr>
      <t>Punto A.LL. sifón  Ø 2"</t>
    </r>
  </si>
  <si>
    <r>
      <rPr>
        <sz val="11"/>
        <rFont val="Arial MT"/>
        <family val="2"/>
      </rPr>
      <t>4.9.2</t>
    </r>
  </si>
  <si>
    <r>
      <rPr>
        <sz val="11"/>
        <rFont val="Arial MT"/>
        <family val="2"/>
      </rPr>
      <t>Punto A.LL. sifón Ø 3"</t>
    </r>
  </si>
  <si>
    <r>
      <rPr>
        <sz val="11"/>
        <rFont val="Arial MT"/>
        <family val="2"/>
      </rPr>
      <t>4.9.3</t>
    </r>
  </si>
  <si>
    <r>
      <rPr>
        <sz val="11"/>
        <rFont val="Arial MT"/>
        <family val="2"/>
      </rPr>
      <t>Punto A.LL. sifón  Ø 4"</t>
    </r>
  </si>
  <si>
    <r>
      <rPr>
        <b/>
        <sz val="11"/>
        <rFont val="Arial"/>
        <family val="2"/>
      </rPr>
      <t>4.10</t>
    </r>
  </si>
  <si>
    <r>
      <rPr>
        <b/>
        <sz val="11"/>
        <rFont val="Arial"/>
        <family val="2"/>
      </rPr>
      <t>RED AGUA RECICLADA</t>
    </r>
  </si>
  <si>
    <r>
      <rPr>
        <sz val="11"/>
        <rFont val="Arial MT"/>
        <family val="2"/>
      </rPr>
      <t>4.10.1</t>
    </r>
  </si>
  <si>
    <r>
      <rPr>
        <sz val="11"/>
        <rFont val="Arial MT"/>
        <family val="2"/>
      </rPr>
      <t>4.10.2</t>
    </r>
  </si>
  <si>
    <r>
      <rPr>
        <sz val="11"/>
        <rFont val="Arial MT"/>
        <family val="2"/>
      </rPr>
      <t>4.10.3</t>
    </r>
  </si>
  <si>
    <r>
      <rPr>
        <sz val="11"/>
        <rFont val="Arial MT"/>
        <family val="2"/>
      </rPr>
      <t>4.10.4</t>
    </r>
  </si>
  <si>
    <t>Tubería PVC P  Ø 4 " RDE 21, incluye los accesorios necesarios para la instalación de la tubería</t>
  </si>
  <si>
    <r>
      <rPr>
        <sz val="11"/>
        <rFont val="Arial MT"/>
        <family val="2"/>
      </rPr>
      <t>4.10.5</t>
    </r>
  </si>
  <si>
    <r>
      <rPr>
        <b/>
        <sz val="11"/>
        <rFont val="Arial"/>
        <family val="2"/>
      </rPr>
      <t>4.11</t>
    </r>
  </si>
  <si>
    <r>
      <rPr>
        <b/>
        <sz val="11"/>
        <rFont val="Arial"/>
        <family val="2"/>
      </rPr>
      <t>CAJAS DE INSPECCIÓN Y POZO DE INSPECCION</t>
    </r>
  </si>
  <si>
    <r>
      <rPr>
        <sz val="11"/>
        <rFont val="Arial MT"/>
        <family val="2"/>
      </rPr>
      <t>4.11.1</t>
    </r>
  </si>
  <si>
    <t>Caja de Inspección 0.50 x 0.50 Mts, h: 0.50 Mts incluye tapa con marco en angulo de 1 1/4" x 3/16</t>
  </si>
  <si>
    <r>
      <rPr>
        <sz val="11"/>
        <rFont val="Arial MT"/>
        <family val="2"/>
      </rPr>
      <t>4.11.2</t>
    </r>
  </si>
  <si>
    <r>
      <rPr>
        <sz val="11"/>
        <rFont val="Arial MT"/>
        <family val="2"/>
      </rPr>
      <t>Caja de Inspección 0.60 x 0.60 Mts, h:0.60 Mts</t>
    </r>
  </si>
  <si>
    <r>
      <rPr>
        <sz val="11"/>
        <rFont val="Arial MT"/>
        <family val="2"/>
      </rPr>
      <t>4.11.3</t>
    </r>
  </si>
  <si>
    <r>
      <rPr>
        <sz val="11"/>
        <rFont val="Arial MT"/>
        <family val="2"/>
      </rPr>
      <t>Marco y tapa en ángulo de 2" x 1/4" x 3/16"</t>
    </r>
  </si>
  <si>
    <r>
      <rPr>
        <sz val="11"/>
        <rFont val="Arial MT"/>
        <family val="2"/>
      </rPr>
      <t>4.11.4</t>
    </r>
  </si>
  <si>
    <r>
      <rPr>
        <sz val="11"/>
        <rFont val="Arial MT"/>
        <family val="2"/>
      </rPr>
      <t>Caja de inspeccion 80 x 80 cm</t>
    </r>
  </si>
  <si>
    <r>
      <rPr>
        <b/>
        <sz val="11"/>
        <rFont val="Arial"/>
        <family val="2"/>
      </rPr>
      <t>4.12.2</t>
    </r>
  </si>
  <si>
    <r>
      <rPr>
        <b/>
        <sz val="11"/>
        <rFont val="Arial"/>
        <family val="2"/>
      </rPr>
      <t>ACCESORIOS</t>
    </r>
  </si>
  <si>
    <r>
      <rPr>
        <sz val="11"/>
        <rFont val="Arial MT"/>
        <family val="2"/>
      </rPr>
      <t>4.12.2.1</t>
    </r>
  </si>
  <si>
    <r>
      <rPr>
        <sz val="11"/>
        <rFont val="Arial MT"/>
        <family val="2"/>
      </rPr>
      <t>Gabinete Tipo III</t>
    </r>
  </si>
  <si>
    <r>
      <rPr>
        <sz val="11"/>
        <rFont val="Arial MT"/>
        <family val="2"/>
      </rPr>
      <t>4.12.2.2</t>
    </r>
  </si>
  <si>
    <r>
      <rPr>
        <sz val="11"/>
        <rFont val="Arial MT"/>
        <family val="2"/>
      </rPr>
      <t>Hidrante externo brida Ø 4" tipo poste</t>
    </r>
  </si>
  <si>
    <r>
      <rPr>
        <sz val="11"/>
        <rFont val="Arial MT"/>
        <family val="2"/>
      </rPr>
      <t>4.12.2.3</t>
    </r>
  </si>
  <si>
    <r>
      <rPr>
        <sz val="11"/>
        <rFont val="Arial MT"/>
        <family val="2"/>
      </rPr>
      <t>Reduccion excentrica 3 x 1.1/2"</t>
    </r>
  </si>
  <si>
    <r>
      <rPr>
        <sz val="11"/>
        <rFont val="Arial MT"/>
        <family val="2"/>
      </rPr>
      <t>4.12.2.4</t>
    </r>
  </si>
  <si>
    <r>
      <rPr>
        <sz val="11"/>
        <rFont val="Arial MT"/>
        <family val="2"/>
      </rPr>
      <t>Junta flexible borracha 3"</t>
    </r>
  </si>
  <si>
    <r>
      <rPr>
        <sz val="11"/>
        <rFont val="Arial MT"/>
        <family val="2"/>
      </rPr>
      <t>4.12.2.5</t>
    </r>
  </si>
  <si>
    <r>
      <rPr>
        <sz val="11"/>
        <rFont val="Arial MT"/>
        <family val="2"/>
      </rPr>
      <t>Valvula compuerta 3" bridada</t>
    </r>
  </si>
  <si>
    <r>
      <rPr>
        <sz val="11"/>
        <rFont val="Arial MT"/>
        <family val="2"/>
      </rPr>
      <t>4.12.2.6</t>
    </r>
  </si>
  <si>
    <r>
      <rPr>
        <sz val="11"/>
        <rFont val="Arial MT"/>
        <family val="2"/>
      </rPr>
      <t>cheque hidro 3" roscado</t>
    </r>
  </si>
  <si>
    <r>
      <rPr>
        <sz val="11"/>
        <rFont val="Arial MT"/>
        <family val="2"/>
      </rPr>
      <t>4.12.2.7</t>
    </r>
  </si>
  <si>
    <r>
      <rPr>
        <sz val="11"/>
        <rFont val="Arial MT"/>
        <family val="2"/>
      </rPr>
      <t>brida acero 3"</t>
    </r>
  </si>
  <si>
    <r>
      <rPr>
        <sz val="11"/>
        <rFont val="Arial MT"/>
        <family val="2"/>
      </rPr>
      <t>4.12.2.8</t>
    </r>
  </si>
  <si>
    <r>
      <rPr>
        <sz val="11"/>
        <rFont val="Arial MT"/>
        <family val="2"/>
      </rPr>
      <t>valvula compuerta 2" roscada</t>
    </r>
  </si>
  <si>
    <r>
      <rPr>
        <sz val="11"/>
        <rFont val="Arial MT"/>
        <family val="2"/>
      </rPr>
      <t>4.12.2.9</t>
    </r>
  </si>
  <si>
    <r>
      <rPr>
        <sz val="11"/>
        <rFont val="Arial MT"/>
        <family val="2"/>
      </rPr>
      <t>accesorio acero inoxidable 3"</t>
    </r>
  </si>
  <si>
    <r>
      <rPr>
        <sz val="11"/>
        <rFont val="Arial MT"/>
        <family val="2"/>
      </rPr>
      <t>4.12.2.10</t>
    </r>
  </si>
  <si>
    <r>
      <rPr>
        <sz val="11"/>
        <rFont val="Arial MT"/>
        <family val="2"/>
      </rPr>
      <t>tuberia acero inoxidable 3"</t>
    </r>
  </si>
  <si>
    <r>
      <rPr>
        <sz val="11"/>
        <rFont val="Arial MT"/>
        <family val="2"/>
      </rPr>
      <t>4.12.2.11</t>
    </r>
  </si>
  <si>
    <r>
      <rPr>
        <sz val="11"/>
        <rFont val="Arial MT"/>
        <family val="2"/>
      </rPr>
      <t>tuberia acero inoxidable 1.1/2"</t>
    </r>
  </si>
  <si>
    <r>
      <rPr>
        <sz val="11"/>
        <rFont val="Arial MT"/>
        <family val="2"/>
      </rPr>
      <t>4.12.2.12</t>
    </r>
  </si>
  <si>
    <r>
      <rPr>
        <sz val="11"/>
        <rFont val="Arial MT"/>
        <family val="2"/>
      </rPr>
      <t>Reduccion excentrica 1.1/2 x 1"</t>
    </r>
  </si>
  <si>
    <r>
      <rPr>
        <sz val="11"/>
        <rFont val="Arial MT"/>
        <family val="2"/>
      </rPr>
      <t>4.12.2.13</t>
    </r>
  </si>
  <si>
    <r>
      <rPr>
        <sz val="11"/>
        <rFont val="Arial MT"/>
        <family val="2"/>
      </rPr>
      <t>Junta flexible borracha 1.1/2"</t>
    </r>
  </si>
  <si>
    <r>
      <rPr>
        <sz val="11"/>
        <rFont val="Arial MT"/>
        <family val="2"/>
      </rPr>
      <t>4.12.2.14</t>
    </r>
  </si>
  <si>
    <r>
      <rPr>
        <sz val="11"/>
        <rFont val="Arial MT"/>
        <family val="2"/>
      </rPr>
      <t>brida acero 1,1/2"</t>
    </r>
  </si>
  <si>
    <r>
      <rPr>
        <sz val="11"/>
        <rFont val="Arial MT"/>
        <family val="2"/>
      </rPr>
      <t>4.12.2.15</t>
    </r>
  </si>
  <si>
    <r>
      <rPr>
        <sz val="11"/>
        <rFont val="Arial MT"/>
        <family val="2"/>
      </rPr>
      <t>lamina anti vortice 4"</t>
    </r>
  </si>
  <si>
    <r>
      <rPr>
        <sz val="11"/>
        <rFont val="Arial MT"/>
        <family val="2"/>
      </rPr>
      <t>4.12.2.16</t>
    </r>
  </si>
  <si>
    <r>
      <rPr>
        <sz val="11"/>
        <rFont val="Arial MT"/>
        <family val="2"/>
      </rPr>
      <t>accesorios hierro ductil 4" (Tee y Codo)</t>
    </r>
  </si>
  <si>
    <r>
      <rPr>
        <sz val="11"/>
        <rFont val="Arial MT"/>
        <family val="2"/>
      </rPr>
      <t>4.12.2.17</t>
    </r>
  </si>
  <si>
    <r>
      <rPr>
        <sz val="11"/>
        <rFont val="Arial MT"/>
        <family val="2"/>
      </rPr>
      <t>junta flexible metalica 4"</t>
    </r>
  </si>
  <si>
    <r>
      <rPr>
        <sz val="11"/>
        <rFont val="Arial MT"/>
        <family val="2"/>
      </rPr>
      <t>4.12.2.18</t>
    </r>
  </si>
  <si>
    <r>
      <rPr>
        <sz val="11"/>
        <rFont val="Arial MT"/>
        <family val="2"/>
      </rPr>
      <t>acople flexible coupling 4"</t>
    </r>
  </si>
  <si>
    <r>
      <rPr>
        <sz val="11"/>
        <rFont val="Arial MT"/>
        <family val="2"/>
      </rPr>
      <t>4.12.2.19</t>
    </r>
  </si>
  <si>
    <r>
      <rPr>
        <sz val="11"/>
        <rFont val="Arial MT"/>
        <family val="2"/>
      </rPr>
      <t>valvula vastago ascentente OS&amp;Y 4"</t>
    </r>
  </si>
  <si>
    <r>
      <rPr>
        <sz val="11"/>
        <rFont val="Arial MT"/>
        <family val="2"/>
      </rPr>
      <t>4.12.2.20</t>
    </r>
  </si>
  <si>
    <r>
      <rPr>
        <sz val="11"/>
        <rFont val="Arial MT"/>
        <family val="2"/>
      </rPr>
      <t>valvula mariposa ULFM 4"</t>
    </r>
  </si>
  <si>
    <r>
      <rPr>
        <sz val="11"/>
        <rFont val="Arial MT"/>
        <family val="2"/>
      </rPr>
      <t>4.12.2.21</t>
    </r>
  </si>
  <si>
    <r>
      <rPr>
        <sz val="11"/>
        <rFont val="Arial MT"/>
        <family val="2"/>
      </rPr>
      <t>cheque cortina ULFM 4"</t>
    </r>
  </si>
  <si>
    <r>
      <rPr>
        <sz val="11"/>
        <rFont val="Arial MT"/>
        <family val="2"/>
      </rPr>
      <t>4.12.2.22</t>
    </r>
  </si>
  <si>
    <r>
      <rPr>
        <sz val="11"/>
        <rFont val="Arial MT"/>
        <family val="2"/>
      </rPr>
      <t>valvula vastago ascentente OS&amp;Y 2"</t>
    </r>
  </si>
  <si>
    <r>
      <rPr>
        <sz val="11"/>
        <rFont val="Arial MT"/>
        <family val="2"/>
      </rPr>
      <t>4.12.2.23</t>
    </r>
  </si>
  <si>
    <r>
      <rPr>
        <sz val="11"/>
        <rFont val="Arial MT"/>
        <family val="2"/>
      </rPr>
      <t>cheque cortina ULFM 2"</t>
    </r>
  </si>
  <si>
    <r>
      <rPr>
        <sz val="11"/>
        <rFont val="Arial MT"/>
        <family val="2"/>
      </rPr>
      <t>4.12.2.24</t>
    </r>
  </si>
  <si>
    <r>
      <rPr>
        <sz val="11"/>
        <rFont val="Arial MT"/>
        <family val="2"/>
      </rPr>
      <t>accesorios hiero ductil 2" (Tee y Codo)</t>
    </r>
  </si>
  <si>
    <r>
      <rPr>
        <sz val="11"/>
        <rFont val="Arial MT"/>
        <family val="2"/>
      </rPr>
      <t>4.12.2.25</t>
    </r>
  </si>
  <si>
    <r>
      <rPr>
        <sz val="11"/>
        <rFont val="Arial MT"/>
        <family val="2"/>
      </rPr>
      <t>acople flexible coupling 2"</t>
    </r>
  </si>
  <si>
    <r>
      <rPr>
        <sz val="11"/>
        <rFont val="Arial MT"/>
        <family val="2"/>
      </rPr>
      <t>4.12.2.26</t>
    </r>
  </si>
  <si>
    <r>
      <rPr>
        <sz val="11"/>
        <rFont val="Arial MT"/>
        <family val="2"/>
      </rPr>
      <t>sensor de flujo 4"</t>
    </r>
  </si>
  <si>
    <r>
      <rPr>
        <sz val="11"/>
        <rFont val="Arial MT"/>
        <family val="2"/>
      </rPr>
      <t>4.12.2.27</t>
    </r>
  </si>
  <si>
    <r>
      <rPr>
        <sz val="11"/>
        <rFont val="Arial MT"/>
        <family val="2"/>
      </rPr>
      <t>Reduccion excentrica 4 x 2"</t>
    </r>
  </si>
  <si>
    <r>
      <rPr>
        <sz val="11"/>
        <rFont val="Arial MT"/>
        <family val="2"/>
      </rPr>
      <t>4.12.2.28</t>
    </r>
  </si>
  <si>
    <r>
      <rPr>
        <sz val="11"/>
        <rFont val="Arial MT"/>
        <family val="2"/>
      </rPr>
      <t>Reduccion excentrica 2 x 1.1/4"</t>
    </r>
  </si>
  <si>
    <r>
      <rPr>
        <sz val="11"/>
        <rFont val="Arial MT"/>
        <family val="2"/>
      </rPr>
      <t>4.12.2.29</t>
    </r>
  </si>
  <si>
    <r>
      <rPr>
        <sz val="11"/>
        <rFont val="Arial MT"/>
        <family val="2"/>
      </rPr>
      <t>valvula de admision de aire 2" red sanitaria</t>
    </r>
  </si>
  <si>
    <r>
      <rPr>
        <b/>
        <sz val="11"/>
        <rFont val="Arial"/>
        <family val="2"/>
      </rPr>
      <t>4.12.3</t>
    </r>
  </si>
  <si>
    <r>
      <rPr>
        <b/>
        <sz val="11"/>
        <rFont val="Arial"/>
        <family val="2"/>
      </rPr>
      <t>EQUIPOS DE BOMBEO</t>
    </r>
  </si>
  <si>
    <r>
      <rPr>
        <sz val="11"/>
        <rFont val="Arial MT"/>
        <family val="2"/>
      </rPr>
      <t>4.12.3.1</t>
    </r>
  </si>
  <si>
    <t>Bomba principal centrifugada en hierro fundido preemsamblada de 30 HP,  caudal de 27.25 L/seg y cabeza dinámica 47 Mca, succión    3", descarga    2 1/2", con tablero electrico (breaker principal, guardamotores, borneras de conexión y accesorios de maniobra).  Incluye tuberías y accesorios  HG (ranurada y roscada), tuberia y accesorios EMT HG, conductores electricos, mas todo lo necesario para su instalación y correcto funcionamiento</t>
  </si>
  <si>
    <r>
      <rPr>
        <sz val="11"/>
        <rFont val="Arial MT"/>
        <family val="2"/>
      </rPr>
      <t>4.12.3.2</t>
    </r>
  </si>
  <si>
    <t>Bomba Jockey en hierro fundido preemsamblada de 3 HP, caudal de 43.4 GPM y altura dinámica 105 MTS, succión    1 1/4"", descarga    1 1/4", con tablero electrico (breaker principal, guardamotores, borneras de conexión y accesorios de maniobra).  Incluye tuberías y accesorios  HG (ranurada y roscada), tuberia y accesorios EMT HG, conductores electricos, mas todo lo necesario para su instalación y correcto
funcionamiento</t>
  </si>
  <si>
    <r>
      <rPr>
        <b/>
        <sz val="11"/>
        <rFont val="Arial"/>
        <family val="2"/>
      </rPr>
      <t>4.14</t>
    </r>
  </si>
  <si>
    <r>
      <rPr>
        <b/>
        <sz val="11"/>
        <rFont val="Arial"/>
        <family val="2"/>
      </rPr>
      <t>OBRA CIVIL</t>
    </r>
  </si>
  <si>
    <r>
      <rPr>
        <sz val="11"/>
        <rFont val="Arial MT"/>
        <family val="2"/>
      </rPr>
      <t>4.14.1</t>
    </r>
  </si>
  <si>
    <r>
      <rPr>
        <sz val="11"/>
        <rFont val="Arial MT"/>
        <family val="2"/>
      </rPr>
      <t>Relleno con material del sitio</t>
    </r>
  </si>
  <si>
    <r>
      <rPr>
        <b/>
        <sz val="11"/>
        <rFont val="Arial"/>
        <family val="2"/>
      </rPr>
      <t>INSTALACIONES ELECTRICAS.</t>
    </r>
  </si>
  <si>
    <r>
      <rPr>
        <b/>
        <sz val="11"/>
        <rFont val="Arial"/>
        <family val="2"/>
      </rPr>
      <t>5.1</t>
    </r>
  </si>
  <si>
    <r>
      <rPr>
        <b/>
        <sz val="11"/>
        <rFont val="Arial"/>
        <family val="2"/>
      </rPr>
      <t>ALUMBRADO - SUBESTACION - APANTALLAMIENTO SIPRA</t>
    </r>
  </si>
  <si>
    <r>
      <rPr>
        <b/>
        <sz val="11"/>
        <rFont val="Arial"/>
        <family val="2"/>
      </rPr>
      <t>5.1.1</t>
    </r>
  </si>
  <si>
    <t>SUMINISTRO  DE  MATERIALES  Y  MANO  DE  OBRA  PARA LA  CONSTRUCCIÓN  DE  LAS SIGUIENTES SALIDAS DE ALUMBRADO EN TUBERÍA PVC INCRUSTADA.  (NO SE INCLUYEN LAS LUMINARIAS)</t>
  </si>
  <si>
    <r>
      <rPr>
        <sz val="11"/>
        <rFont val="Arial MT"/>
        <family val="2"/>
      </rPr>
      <t>5,1,1,1</t>
    </r>
  </si>
  <si>
    <t>Salida para PANEL LED SQ DE 60x60 CM 40 W SYLVANIA en techo. Incluye suministro e instalación tubería, cable y accesorios (No se incluye luminaria)</t>
  </si>
  <si>
    <r>
      <rPr>
        <sz val="11"/>
        <rFont val="Arial MT"/>
        <family val="2"/>
      </rPr>
      <t>5,1,1,2</t>
    </r>
  </si>
  <si>
    <t>Salida iluminación Luminaria  LED Emergencia R3 1,2w SYLVANIA  o similar. Incluye suministro e instalación tubería, cable, accesorios (No se incluye luminaria)</t>
  </si>
  <si>
    <r>
      <rPr>
        <sz val="11"/>
        <rFont val="Arial MT"/>
        <family val="2"/>
      </rPr>
      <t>5,1,1,3</t>
    </r>
  </si>
  <si>
    <r>
      <rPr>
        <sz val="11"/>
        <rFont val="Arial MT"/>
        <family val="2"/>
      </rPr>
      <t>Salida para interruptor sencillo. Incluye suministro e instalación tubería, cable No 12 libre de halogeno, accesorios y aparato</t>
    </r>
  </si>
  <si>
    <r>
      <rPr>
        <sz val="11"/>
        <rFont val="Arial MT"/>
        <family val="2"/>
      </rPr>
      <t>5,1,1,4</t>
    </r>
  </si>
  <si>
    <t>Salida para interruptor doble. Incluye suministro e instalación tubería, cable No 12 libre de halogeno, accesorios y aparato</t>
  </si>
  <si>
    <r>
      <rPr>
        <sz val="11"/>
        <rFont val="Arial MT"/>
        <family val="2"/>
      </rPr>
      <t>5,1,1,5</t>
    </r>
  </si>
  <si>
    <t>Salida para interruptor triple. Incluye suministro e instalación tubería, cable No 12 libre de halogeno, accesorios y aparato</t>
  </si>
  <si>
    <r>
      <rPr>
        <sz val="11"/>
        <rFont val="Arial MT"/>
        <family val="2"/>
      </rPr>
      <t>5,1,1,6</t>
    </r>
  </si>
  <si>
    <t>Salida para interruptor conmutable sencillo. Incluye suministro e instalación tubería, cable No 12 libre de halogeno, accesorios y aparato</t>
  </si>
  <si>
    <r>
      <rPr>
        <sz val="11"/>
        <rFont val="Arial MT"/>
        <family val="2"/>
      </rPr>
      <t>5,1,1,7</t>
    </r>
  </si>
  <si>
    <t>Salida para interruptor conmutable doble. Incluye suministro e instalación tubería, cable No 12 libre de halogeno,accesorios y aparato</t>
  </si>
  <si>
    <r>
      <rPr>
        <sz val="11"/>
        <rFont val="Arial MT"/>
        <family val="2"/>
      </rPr>
      <t>5,1,1,8</t>
    </r>
  </si>
  <si>
    <t>Salida para sensor de movimiento 360° alumbrado con temporizador techo, incluye suministro e instalacion tuberia, cable No 12 libre de halogeno, accesorios y aparto.</t>
  </si>
  <si>
    <r>
      <rPr>
        <sz val="11"/>
        <rFont val="Arial MT"/>
        <family val="2"/>
      </rPr>
      <t>5,1,1,9</t>
    </r>
  </si>
  <si>
    <t>Salida para sensor movimiento alumbrado lineal con temporizador techo incluye suministro e intalacion tuberia, cable No 12 libre de halogeno, accesorios y aparatos.</t>
  </si>
  <si>
    <r>
      <rPr>
        <b/>
        <sz val="11"/>
        <rFont val="Arial"/>
        <family val="2"/>
      </rPr>
      <t>5.1.2</t>
    </r>
  </si>
  <si>
    <t>SUMINISTRO  DE MATERIALES E INSTALACIÓN DE LUMINARIAS</t>
  </si>
  <si>
    <r>
      <rPr>
        <sz val="11"/>
        <rFont val="Arial MT"/>
        <family val="2"/>
      </rPr>
      <t>5.1.2.1</t>
    </r>
  </si>
  <si>
    <r>
      <rPr>
        <sz val="11"/>
        <rFont val="Arial MT"/>
        <family val="2"/>
      </rPr>
      <t>Luminaria  panel Led SQ de 60x60 cm 40 W Sylvania o similar</t>
    </r>
  </si>
  <si>
    <r>
      <rPr>
        <sz val="11"/>
        <rFont val="Arial MT"/>
        <family val="2"/>
      </rPr>
      <t>5.1.2.2</t>
    </r>
  </si>
  <si>
    <r>
      <rPr>
        <sz val="11"/>
        <rFont val="Arial MT"/>
        <family val="2"/>
      </rPr>
      <t>Luminaria  LED Emergencia R3 1,2w SYLVANIA  o similar</t>
    </r>
  </si>
  <si>
    <r>
      <rPr>
        <b/>
        <sz val="11"/>
        <rFont val="Arial"/>
        <family val="2"/>
      </rPr>
      <t>5.1.3</t>
    </r>
  </si>
  <si>
    <t>ACOMETIDAS  PARCIALES DESDE TDGN Y TDGE HASTA TABLEROS DE DISTRIBUCION ILUMINACION</t>
  </si>
  <si>
    <r>
      <rPr>
        <sz val="11"/>
        <rFont val="Arial MT"/>
        <family val="2"/>
      </rPr>
      <t>5.1.3.1</t>
    </r>
  </si>
  <si>
    <r>
      <rPr>
        <sz val="11"/>
        <rFont val="Arial MT"/>
        <family val="2"/>
      </rPr>
      <t xml:space="preserve">Acometida alimentador para tablero de distribución general de emergencia  TDGE desde tablero general normal  TDGN hasta transferencia automática en 2(3F No.350 + 1N No.350 + 1T
</t>
    </r>
    <r>
      <rPr>
        <sz val="11"/>
        <rFont val="Arial MT"/>
        <family val="2"/>
      </rPr>
      <t>No.250) en cárcamo</t>
    </r>
  </si>
  <si>
    <r>
      <rPr>
        <sz val="11"/>
        <rFont val="Arial MT"/>
        <family val="2"/>
      </rPr>
      <t>5.1.3.2</t>
    </r>
  </si>
  <si>
    <t>Acometida alimentador para tablero de distribución general de emergencia  TDGE desde transferencia automática hasta tablero general de emergencia en 2(3F No.350 + 1N No.350 + 1T No.250) en cárcamo</t>
  </si>
  <si>
    <r>
      <rPr>
        <sz val="11"/>
        <rFont val="Arial MT"/>
        <family val="2"/>
      </rPr>
      <t>5.1.3.3</t>
    </r>
  </si>
  <si>
    <r>
      <rPr>
        <sz val="11"/>
        <rFont val="Arial MT"/>
        <family val="2"/>
      </rPr>
      <t xml:space="preserve">Acometida alimentador para tablero de distribución general de emergencia  TDGE desde planta de emergencia hasta transferencia automática en 2(3F No.350 + 1N No.350 + 1T
</t>
    </r>
    <r>
      <rPr>
        <sz val="11"/>
        <rFont val="Arial MT"/>
        <family val="2"/>
      </rPr>
      <t>No.250) en cárcamo</t>
    </r>
  </si>
  <si>
    <r>
      <rPr>
        <sz val="11"/>
        <rFont val="Arial MT"/>
        <family val="2"/>
      </rPr>
      <t>5.1.3.4</t>
    </r>
  </si>
  <si>
    <t>Acometida alimentador para tablero de bombas desde TDGE en 3x6 + 1x6 + 8T  en tubo conduit PVC de Ø 1 1/4 "</t>
  </si>
  <si>
    <r>
      <rPr>
        <sz val="11"/>
        <rFont val="Arial MT"/>
        <family val="2"/>
      </rPr>
      <t>5.1.3.5</t>
    </r>
  </si>
  <si>
    <t>Acometida parcial para equipo de presión agua potable 9 HP desde TD-BOMBAS en  3x8 + 1x8 + 10T en tubo conduit PVC de Ø 1 "</t>
  </si>
  <si>
    <r>
      <rPr>
        <sz val="11"/>
        <rFont val="Arial MT"/>
        <family val="2"/>
      </rPr>
      <t>5.1.3.6</t>
    </r>
  </si>
  <si>
    <t>Acometida parcial para equipo de presión bomba recirculación aguas lluvias 1 HP desde TD-BOMBAS en  3x10 + 1x10 + 12T en tubo conduit PVC de Ø 1"</t>
  </si>
  <si>
    <r>
      <rPr>
        <sz val="11"/>
        <rFont val="Arial MT"/>
        <family val="2"/>
      </rPr>
      <t>5.1.3.7</t>
    </r>
  </si>
  <si>
    <t>Acometida parcial para equipo de presión bomba eyectora 1 HP desde TD-BOMBAS en  3x10 + 1x10 + 12T en tubo conduit PVC de Ø 1"</t>
  </si>
  <si>
    <r>
      <rPr>
        <sz val="11"/>
        <rFont val="Arial MT"/>
        <family val="2"/>
      </rPr>
      <t>5.1.3.8</t>
    </r>
  </si>
  <si>
    <t>Acometida parcial para equipo de presión bomba eyectora de emergencia 1 HP desde TD-BOMBAS en  3x10 + 1x10 + 12T en tubo conduit PVC de Ø 1"</t>
  </si>
  <si>
    <r>
      <rPr>
        <sz val="11"/>
        <rFont val="Arial MT"/>
        <family val="2"/>
      </rPr>
      <t>5.1.3.9</t>
    </r>
  </si>
  <si>
    <t>Acometida parcial para bomba contra incendio BCI desde transferencia automática BCI hasta bomba contra incendio en 3x2 + 1x2 + 4T en tubo conduit IMC de Ø 2"</t>
  </si>
  <si>
    <r>
      <rPr>
        <sz val="11"/>
        <rFont val="Arial MT"/>
        <family val="2"/>
      </rPr>
      <t>5.1.3.10</t>
    </r>
  </si>
  <si>
    <t>Acometida parcial para alimentación ascensor desde TDGE hasta punto de alimentación en cubierta en 3x2 + 1x2 + 4T en tubo conduit PVC de Ø 2"</t>
  </si>
  <si>
    <r>
      <rPr>
        <sz val="11"/>
        <rFont val="Arial MT"/>
        <family val="2"/>
      </rPr>
      <t>5.1.3.11</t>
    </r>
  </si>
  <si>
    <t>Acometida parcial para alimentación montacargas desde TDGE hasta punto de alimentación en cubierta en 3x1/0 + 1x1/0 + 2T en tubo conduit PVC de Ø 2 1/2"</t>
  </si>
  <si>
    <r>
      <rPr>
        <sz val="11"/>
        <rFont val="Arial MT"/>
        <family val="2"/>
      </rPr>
      <t>5.1.3.12</t>
    </r>
  </si>
  <si>
    <t>Acometida alimentador para tablero de distribución T2-N ALUMBRADO desde tablero general emergencia  en 3x6 + 1x6 + 1x8 en banco de ductos</t>
  </si>
  <si>
    <r>
      <rPr>
        <sz val="11"/>
        <rFont val="Arial MT"/>
        <family val="2"/>
      </rPr>
      <t>5.1.3.13</t>
    </r>
  </si>
  <si>
    <t>Acometida alimentador para tablero de distribución T3-N ALUMBRADO desde tablero general emergencia  en 3x6 + 1x6 + 1x8 en banco de ductos</t>
  </si>
  <si>
    <r>
      <rPr>
        <sz val="11"/>
        <rFont val="Arial MT"/>
        <family val="2"/>
      </rPr>
      <t>5.1.3.14</t>
    </r>
  </si>
  <si>
    <t>Acometida alimentador para tablero de distribución T4-N ALUMBRADO desde tablero general emergencia  en 3x6 + 1x6 + 1x8 en banco de ductos</t>
  </si>
  <si>
    <r>
      <rPr>
        <sz val="11"/>
        <rFont val="Arial MT"/>
        <family val="2"/>
      </rPr>
      <t>5.1.3.15</t>
    </r>
  </si>
  <si>
    <t>Acometida alimentador para tablero de distribución T5-N ALUMBRADO desde tablero general emergencia  en 3x6 + 1x6 + 1x8 en banco de ductos</t>
  </si>
  <si>
    <r>
      <rPr>
        <sz val="11"/>
        <rFont val="Arial MT"/>
        <family val="2"/>
      </rPr>
      <t>5.1.3.16</t>
    </r>
  </si>
  <si>
    <t>Acometida alimentador para tablero de distribución T6-N ALUMBRADO desde tablero general emergencia  en 3x6 + 1x6 + 1x8 en banco de ductos</t>
  </si>
  <si>
    <r>
      <rPr>
        <sz val="11"/>
        <rFont val="Arial MT"/>
        <family val="2"/>
      </rPr>
      <t>5.1.3.17</t>
    </r>
  </si>
  <si>
    <t>Acometida alimentador para tablero de bombas desde TDGE en 3x4 + 1x4 + 8T  en banco de ductos</t>
  </si>
  <si>
    <r>
      <rPr>
        <sz val="11"/>
        <rFont val="Arial MT"/>
        <family val="2"/>
      </rPr>
      <t>5.1.3.18</t>
    </r>
  </si>
  <si>
    <t>Acometida parcial para bomba contra incendio BCI desde S/E proyectada 3x1/0 + 1x1/0 + 4T hasta transferencia automática BCI en banco de ductos</t>
  </si>
  <si>
    <r>
      <rPr>
        <sz val="11"/>
        <rFont val="Arial MT"/>
        <family val="2"/>
      </rPr>
      <t>5.1.3.19</t>
    </r>
  </si>
  <si>
    <t>Acometida parcial para bomba contra incendio BCI desde planta emergencia proyectada 3x1/0 + 1x1/0 + 4T hasta transferencia automática BCI en banco de ductos</t>
  </si>
  <si>
    <r>
      <rPr>
        <sz val="11"/>
        <rFont val="Arial MT"/>
        <family val="2"/>
      </rPr>
      <t>5.1.3.20</t>
    </r>
  </si>
  <si>
    <t>Acometida parcial para bomba Jockey desde T-BCI en  3x8 + 1x8 + 10T en tubo conduit PVC de Ø 1 " IMC</t>
  </si>
  <si>
    <r>
      <rPr>
        <sz val="11"/>
        <rFont val="Arial MT"/>
        <family val="2"/>
      </rPr>
      <t>5.1.3.21</t>
    </r>
  </si>
  <si>
    <r>
      <rPr>
        <sz val="11"/>
        <rFont val="Arial MT"/>
        <family val="2"/>
      </rPr>
      <t>Acometida alimentador para tablero de distribución general TD- GN desde Trafo en 5x(3F No.350 + 1N No.350 + 1T No.2/0) AWG Cu 90° THHN-THHW-n en cárcamo</t>
    </r>
  </si>
  <si>
    <r>
      <rPr>
        <sz val="11"/>
        <rFont val="Arial MT"/>
        <family val="2"/>
      </rPr>
      <t>5.1.3.22</t>
    </r>
  </si>
  <si>
    <t>Acometida parcial para alimentación ascensor desde TDGE hasta punto de alimentación en cubierta en 3x2 + 1x2 + 4T libre de halogeno</t>
  </si>
  <si>
    <r>
      <rPr>
        <sz val="11"/>
        <rFont val="Arial MT"/>
        <family val="2"/>
      </rPr>
      <t>5.1.3.23</t>
    </r>
  </si>
  <si>
    <r>
      <rPr>
        <sz val="11"/>
        <rFont val="Arial MT"/>
        <family val="2"/>
      </rPr>
      <t>Acometida parcial para alimentación montacargas desde TDGE hasta punto de alimentación en cubierta en 3x2/0 + 1x2/0 + 2T</t>
    </r>
  </si>
  <si>
    <r>
      <rPr>
        <b/>
        <sz val="11"/>
        <rFont val="Arial"/>
        <family val="2"/>
      </rPr>
      <t>5.1.4</t>
    </r>
  </si>
  <si>
    <r>
      <rPr>
        <b/>
        <sz val="11"/>
        <rFont val="Arial"/>
        <family val="2"/>
      </rPr>
      <t>CAJAS DE INSPECCION</t>
    </r>
  </si>
  <si>
    <r>
      <rPr>
        <sz val="11"/>
        <rFont val="Arial MT"/>
        <family val="2"/>
      </rPr>
      <t>5.1.4.1</t>
    </r>
  </si>
  <si>
    <r>
      <rPr>
        <sz val="11"/>
        <rFont val="Arial MT"/>
        <family val="2"/>
      </rPr>
      <t>Cámara de inspección baja tensión,  AP CS274 BT (iluminación parqueaderos, incluye base, muros, pañete, marco y tapa)</t>
    </r>
  </si>
  <si>
    <r>
      <rPr>
        <sz val="11"/>
        <rFont val="Arial MT"/>
        <family val="2"/>
      </rPr>
      <t>5.1.4.2</t>
    </r>
  </si>
  <si>
    <t>CAJA DE INSPECCIÓN DOBLE PARA CANALIZACIÓN MT NORMA CODENSA CS 276  (Anden, incluye base, muros, pañete, marco y tapa)</t>
  </si>
  <si>
    <r>
      <rPr>
        <sz val="11"/>
        <rFont val="Arial MT"/>
        <family val="2"/>
      </rPr>
      <t>5.1.4.3</t>
    </r>
  </si>
  <si>
    <t>Suministro e instalacion de banco de ductos 4Ø4" PVC TDP, 4Ø2"PVC TDP, 2Ø1" PVC TDP, incluye excavacion, relleno, compactacion.</t>
  </si>
  <si>
    <r>
      <rPr>
        <sz val="11"/>
        <rFont val="Arial MT"/>
        <family val="2"/>
      </rPr>
      <t>5.1.4.4</t>
    </r>
  </si>
  <si>
    <t>Suministro e instalacion de banco de ductos 3Ø4" PVC TDP para BCI, incluye excavacion, relleno, compactacion.</t>
  </si>
  <si>
    <r>
      <rPr>
        <b/>
        <sz val="11"/>
        <rFont val="Arial"/>
        <family val="2"/>
      </rPr>
      <t>5.1.5</t>
    </r>
  </si>
  <si>
    <t>SUMINISTRO E INSTALACION DE TABLEROS E INTERRUPTORES</t>
  </si>
  <si>
    <r>
      <rPr>
        <sz val="11"/>
        <rFont val="Arial MT"/>
        <family val="2"/>
      </rPr>
      <t>5.1.5.1</t>
    </r>
  </si>
  <si>
    <r>
      <rPr>
        <sz val="11"/>
        <rFont val="Arial MT"/>
        <family val="2"/>
      </rPr>
      <t>Suministro e instalacion de DPS I+II 3F+N+PE, 100KA (10/350), 20KVA (8/20), Up&lt;2,5KV, ubicación en TDGN y TDGE</t>
    </r>
  </si>
  <si>
    <r>
      <rPr>
        <sz val="11"/>
        <rFont val="Arial MT"/>
        <family val="2"/>
      </rPr>
      <t>5.1.5.2</t>
    </r>
  </si>
  <si>
    <t>Suministro e instalacion de tablero de fabricacion especial para sistema HVAC incluye totalizador 3x500A Reg, proteccion 3x60 (4und) 3x50 (2und) 3x40(1und) 3x10(3und) 2x25(2und) 2x20(2und) 2x15 (1und) 1x15(5und)</t>
  </si>
  <si>
    <r>
      <rPr>
        <sz val="11"/>
        <rFont val="Arial MT"/>
        <family val="2"/>
      </rPr>
      <t>5.1.5.3</t>
    </r>
  </si>
  <si>
    <t>Suministro e instalacion de tablero de fabricacion especial para sonido en auditorio, incluye totalizador, protecciones de acuerdo a diagrama unifilar de sonido</t>
  </si>
  <si>
    <r>
      <rPr>
        <b/>
        <sz val="11"/>
        <rFont val="Arial"/>
        <family val="2"/>
      </rPr>
      <t>5.1.6</t>
    </r>
  </si>
  <si>
    <r>
      <rPr>
        <b/>
        <sz val="11"/>
        <rFont val="Arial"/>
        <family val="2"/>
      </rPr>
      <t>RED DE MEDIA TENSION , SUMINISTRO E INSTALACION</t>
    </r>
  </si>
  <si>
    <r>
      <rPr>
        <sz val="11"/>
        <rFont val="Arial MT"/>
        <family val="2"/>
      </rPr>
      <t>5.1.6.1</t>
    </r>
  </si>
  <si>
    <r>
      <rPr>
        <sz val="11"/>
        <rFont val="Arial MT"/>
        <family val="2"/>
      </rPr>
      <t>Acometida en MT subterránea en  4 Ø6" PVC Tipo TDP</t>
    </r>
  </si>
  <si>
    <r>
      <rPr>
        <sz val="11"/>
        <rFont val="Arial MT"/>
        <family val="2"/>
      </rPr>
      <t>5.1.6.2</t>
    </r>
  </si>
  <si>
    <t>Bajante de poste existente, subterranización en ducto de diámetro 6" Rmc metálico rígido. Incluye curva PVC, cinta Bandit, uniones y accesorios de instalación.</t>
  </si>
  <si>
    <r>
      <rPr>
        <sz val="11"/>
        <rFont val="Arial MT"/>
        <family val="2"/>
      </rPr>
      <t>5.1.6.3</t>
    </r>
  </si>
  <si>
    <r>
      <rPr>
        <sz val="11"/>
        <rFont val="Arial MT"/>
        <family val="2"/>
      </rPr>
      <t>Suministro e instalacion de Conductores tendido suministro cable XLPE 15Kv 185mm2 red media tensión en banco de ductos MT</t>
    </r>
  </si>
  <si>
    <r>
      <rPr>
        <b/>
        <sz val="11"/>
        <rFont val="Arial"/>
        <family val="2"/>
      </rPr>
      <t>5.1.7</t>
    </r>
  </si>
  <si>
    <t>TRANSFORMADORES, TRANSFERENCIAS Y PLANTA EMERGENCIA</t>
  </si>
  <si>
    <r>
      <rPr>
        <sz val="11"/>
        <rFont val="Arial MT"/>
        <family val="2"/>
      </rPr>
      <t>5.1.7.1</t>
    </r>
  </si>
  <si>
    <r>
      <rPr>
        <sz val="11"/>
        <rFont val="Arial MT"/>
        <family val="2"/>
      </rPr>
      <t xml:space="preserve">Suministro e instalación de transformador trifásico tipo seco de 630kVA, 13,2 Kv /208/120 V, incluye accesorios, herrajes, riel y frenos, centro de transformación  acceso frontal disposición
</t>
    </r>
    <r>
      <rPr>
        <sz val="11"/>
        <rFont val="Arial MT"/>
        <family val="2"/>
      </rPr>
      <t>según plano.</t>
    </r>
  </si>
  <si>
    <r>
      <rPr>
        <sz val="11"/>
        <rFont val="Arial MT"/>
        <family val="2"/>
      </rPr>
      <t>5.1.7.2</t>
    </r>
  </si>
  <si>
    <t>Celda transformador según norma Codensa CTS 518-2 acceso frontal</t>
  </si>
  <si>
    <r>
      <rPr>
        <sz val="11"/>
        <rFont val="Arial MT"/>
        <family val="2"/>
      </rPr>
      <t>5.1.7.3</t>
    </r>
  </si>
  <si>
    <r>
      <rPr>
        <sz val="11"/>
        <rFont val="Arial MT"/>
        <family val="2"/>
      </rPr>
      <t>Conexionado a tierra equipos subestación y cables MT</t>
    </r>
  </si>
  <si>
    <r>
      <rPr>
        <sz val="11"/>
        <rFont val="Arial MT"/>
        <family val="2"/>
      </rPr>
      <t>5.1.7.4</t>
    </r>
  </si>
  <si>
    <r>
      <rPr>
        <sz val="11"/>
        <rFont val="Arial MT"/>
        <family val="2"/>
      </rPr>
      <t>Terminales premoldeados tipo interior  para cable MT (3 x juego)</t>
    </r>
  </si>
  <si>
    <r>
      <rPr>
        <sz val="11"/>
        <rFont val="Arial MT"/>
        <family val="2"/>
      </rPr>
      <t>5.1.7.5</t>
    </r>
  </si>
  <si>
    <t>Terminales premoldeados tipo intemperie  para cable MT (3 x juego)</t>
  </si>
  <si>
    <r>
      <rPr>
        <sz val="11"/>
        <rFont val="Arial MT"/>
        <family val="2"/>
      </rPr>
      <t>5.1.7.6</t>
    </r>
  </si>
  <si>
    <r>
      <rPr>
        <sz val="11"/>
        <rFont val="Arial MT"/>
        <family val="2"/>
      </rPr>
      <t>Dps 12 kV 10 kA Oxido Metálico en transformador (3 x juego)</t>
    </r>
  </si>
  <si>
    <r>
      <rPr>
        <sz val="11"/>
        <rFont val="Arial MT"/>
        <family val="2"/>
      </rPr>
      <t>5.1.7.7</t>
    </r>
  </si>
  <si>
    <t>Interconexión de M.T entre las celdas de medida,  celda de protección,  celda de transformador, en 3 x 2 CU 15 kV XLPE- 3X70 mm² Aluminio 15KV XLPE</t>
  </si>
  <si>
    <r>
      <rPr>
        <sz val="11"/>
        <rFont val="Arial MT"/>
        <family val="2"/>
      </rPr>
      <t>5.1.7.8</t>
    </r>
  </si>
  <si>
    <r>
      <rPr>
        <sz val="11"/>
        <rFont val="Arial MT"/>
        <family val="2"/>
      </rPr>
      <t>Planta eléctrica emergencia de 175 KW a la altura del Proyecto 208/120 V. Incuye protección de 3x600A 400-1000A Reg y todo lo necesario para su instalación y funcionamiento</t>
    </r>
  </si>
  <si>
    <r>
      <rPr>
        <sz val="11"/>
        <rFont val="Arial MT"/>
        <family val="2"/>
      </rPr>
      <t>5.1.7.9</t>
    </r>
  </si>
  <si>
    <r>
      <rPr>
        <sz val="11"/>
        <rFont val="Arial MT"/>
        <family val="2"/>
      </rPr>
      <t>Trasferencia automática emergencia TDGE 208-120V 600A</t>
    </r>
  </si>
  <si>
    <r>
      <rPr>
        <sz val="11"/>
        <rFont val="Arial MT"/>
        <family val="2"/>
      </rPr>
      <t>5.1.7.10</t>
    </r>
  </si>
  <si>
    <r>
      <rPr>
        <sz val="11"/>
        <rFont val="Arial MT"/>
        <family val="2"/>
      </rPr>
      <t>Trasferencia automática BCI 100A</t>
    </r>
  </si>
  <si>
    <r>
      <rPr>
        <sz val="11"/>
        <rFont val="Arial MT"/>
        <family val="2"/>
      </rPr>
      <t>5.1.7.11</t>
    </r>
  </si>
  <si>
    <r>
      <t>Suministro e instalacion de Celda entrada aislada en gas SF6,</t>
    </r>
    <r>
      <rPr>
        <sz val="11"/>
        <rFont val="Arial MT"/>
        <family val="2"/>
      </rPr>
      <t>incluye accesorios de montaje</t>
    </r>
  </si>
  <si>
    <r>
      <rPr>
        <sz val="11"/>
        <rFont val="Arial MT"/>
        <family val="2"/>
      </rPr>
      <t>5.1.7.12</t>
    </r>
  </si>
  <si>
    <t>Suministro e instalacion de Celda salida aislada en gas SF6, incluye accesorios de montaje</t>
  </si>
  <si>
    <r>
      <rPr>
        <sz val="11"/>
        <rFont val="Arial MT"/>
        <family val="2"/>
      </rPr>
      <t>5.1.7.13</t>
    </r>
  </si>
  <si>
    <r>
      <t>Suministro e instalacion de Celda proteccion aislada en gas SF6,</t>
    </r>
    <r>
      <rPr>
        <sz val="11"/>
        <rFont val="Arial MT"/>
        <family val="2"/>
      </rPr>
      <t>incluye accesorios de montaje, inlcuye fusibles HH 50A</t>
    </r>
  </si>
  <si>
    <r>
      <rPr>
        <sz val="11"/>
        <rFont val="Arial MT"/>
        <family val="2"/>
      </rPr>
      <t>5.1.7.14</t>
    </r>
  </si>
  <si>
    <t>Suministro e instalacion de tablero de control para bomba BCI en cuarto de BCI</t>
  </si>
  <si>
    <r>
      <rPr>
        <b/>
        <sz val="11"/>
        <rFont val="Arial"/>
        <family val="2"/>
      </rPr>
      <t>5.1.8</t>
    </r>
  </si>
  <si>
    <t>MALLA A TIERRA S/E (NOTA: la dimensión de la malla de puesta a tierra puede variar de acuerdo a la aprobación del diseño por parte de Codensa, debido a las corrientes de corto que pueda proporcionar el operador en la factibilidad del servicio y los tiempos de despeje de fallas)</t>
  </si>
  <si>
    <r>
      <rPr>
        <sz val="11"/>
        <rFont val="Arial MT"/>
        <family val="2"/>
      </rPr>
      <t>5.1.8.1</t>
    </r>
  </si>
  <si>
    <r>
      <rPr>
        <sz val="11"/>
        <rFont val="Arial MT"/>
        <family val="2"/>
      </rPr>
      <t>Cable de cobre No. 2/0 AWG desnudo</t>
    </r>
  </si>
  <si>
    <r>
      <rPr>
        <sz val="11"/>
        <rFont val="Arial MT"/>
        <family val="2"/>
      </rPr>
      <t>5.1.8.2</t>
    </r>
  </si>
  <si>
    <r>
      <rPr>
        <sz val="11"/>
        <rFont val="Arial MT"/>
        <family val="2"/>
      </rPr>
      <t>Cable equipotencialización No.2/0 AWG. desnudo</t>
    </r>
  </si>
  <si>
    <r>
      <rPr>
        <sz val="11"/>
        <rFont val="Arial MT"/>
        <family val="2"/>
      </rPr>
      <t>5.1.8.3</t>
    </r>
  </si>
  <si>
    <t>Caja de inspección de 0.30 x 0.30 cms, con electrodo de puesta a tierra  5/8" x 2.44 Mts</t>
  </si>
  <si>
    <r>
      <rPr>
        <sz val="11"/>
        <rFont val="Arial MT"/>
        <family val="2"/>
      </rPr>
      <t>5.1.8.4</t>
    </r>
  </si>
  <si>
    <r>
      <rPr>
        <sz val="11"/>
        <rFont val="Arial MT"/>
        <family val="2"/>
      </rPr>
      <t>Electrodo de cobre de 5/8 de pulgada x 2.44 Mts</t>
    </r>
  </si>
  <si>
    <t>5.1.8.5</t>
  </si>
  <si>
    <r>
      <rPr>
        <b/>
        <sz val="11"/>
        <rFont val="Arial MT"/>
        <family val="2"/>
      </rPr>
      <t>Soldadura exotérmica:</t>
    </r>
  </si>
  <si>
    <r>
      <rPr>
        <sz val="11"/>
        <rFont val="Arial MT"/>
        <family val="2"/>
      </rPr>
      <t>5.1.8.6</t>
    </r>
  </si>
  <si>
    <r>
      <rPr>
        <sz val="11"/>
        <rFont val="Arial MT"/>
        <family val="2"/>
      </rPr>
      <t>Soldadura exotérmica conexión en T sin varilla</t>
    </r>
  </si>
  <si>
    <r>
      <rPr>
        <sz val="11"/>
        <rFont val="Arial MT"/>
        <family val="2"/>
      </rPr>
      <t>5.1.8.7</t>
    </r>
  </si>
  <si>
    <r>
      <rPr>
        <sz val="11"/>
        <rFont val="Arial MT"/>
        <family val="2"/>
      </rPr>
      <t>Soldadura exotérmica conexión en L con varilla</t>
    </r>
  </si>
  <si>
    <r>
      <rPr>
        <sz val="11"/>
        <rFont val="Arial MT"/>
        <family val="2"/>
      </rPr>
      <t>5.1.8.8</t>
    </r>
  </si>
  <si>
    <r>
      <rPr>
        <sz val="11"/>
        <rFont val="Arial MT"/>
        <family val="2"/>
      </rPr>
      <t>Soldadura exotérmica conexión en X</t>
    </r>
  </si>
  <si>
    <r>
      <rPr>
        <sz val="11"/>
        <rFont val="Arial MT"/>
        <family val="2"/>
      </rPr>
      <t>5.1.8.9</t>
    </r>
  </si>
  <si>
    <r>
      <rPr>
        <sz val="11"/>
        <rFont val="Arial MT"/>
        <family val="2"/>
      </rPr>
      <t>Soldadura exotérmica conexión en T con Varilla</t>
    </r>
  </si>
  <si>
    <r>
      <rPr>
        <sz val="11"/>
        <rFont val="Arial MT"/>
        <family val="2"/>
      </rPr>
      <t>5.1.8.10</t>
    </r>
  </si>
  <si>
    <r>
      <rPr>
        <sz val="11"/>
        <rFont val="Arial MT"/>
        <family val="2"/>
      </rPr>
      <t>Soldadura exotérmica conexión en X con Varilla</t>
    </r>
  </si>
  <si>
    <r>
      <rPr>
        <sz val="11"/>
        <rFont val="Arial MT"/>
        <family val="2"/>
      </rPr>
      <t>5.1.8.11</t>
    </r>
  </si>
  <si>
    <t>Tratamiento y mejoramiento resistencia suelo (Nota: solo se requiere, en caso de que las condiciones del suelo se modifiquen durante la construcción de la obra, con respecto a la medición actual que fue normal)</t>
  </si>
  <si>
    <r>
      <rPr>
        <b/>
        <sz val="11"/>
        <rFont val="Arial"/>
        <family val="2"/>
      </rPr>
      <t>5.1.9</t>
    </r>
  </si>
  <si>
    <t>MEDIDA GENERAL MT AE325Y BCI SUMINISTRO E INSTALACION</t>
  </si>
  <si>
    <r>
      <rPr>
        <sz val="11"/>
        <rFont val="Arial MT"/>
        <family val="2"/>
      </rPr>
      <t>5.1.9.1</t>
    </r>
  </si>
  <si>
    <t>Suministro e instalacion de Celda medida aislada en gas SF6, incluye accesorios de montaje, transformadores de corriente y potencial</t>
  </si>
  <si>
    <t>SISTEMA DE APANTALLAMIENTO CONTRA DESCARGAS ATMOSFERICAS SIPRA , SUMINISTRO E INSTALACION. Incluye terminales de captación, bajantes y equipotencialización SIPRA</t>
  </si>
  <si>
    <r>
      <rPr>
        <sz val="11"/>
        <rFont val="Arial MT"/>
        <family val="2"/>
      </rPr>
      <t>5.1.10.1</t>
    </r>
  </si>
  <si>
    <t>Punta de captación de 60 centímetros de longitud y 8 mm  de diámetro en aluminio. incluye: base para punta.</t>
  </si>
  <si>
    <r>
      <rPr>
        <sz val="11"/>
        <rFont val="Arial MT"/>
        <family val="2"/>
      </rPr>
      <t>5.1.10.2</t>
    </r>
  </si>
  <si>
    <t>Punta de captación de 120 centímetros de longitud y 8 mm  de diámetro en aluminio. Incluye: base para punta.</t>
  </si>
  <si>
    <r>
      <rPr>
        <sz val="11"/>
        <rFont val="Arial MT"/>
        <family val="2"/>
      </rPr>
      <t>5.1.10.3</t>
    </r>
  </si>
  <si>
    <r>
      <rPr>
        <sz val="11"/>
        <rFont val="Arial MT"/>
        <family val="2"/>
      </rPr>
      <t>Alambrón de aluminio 8 mm anillo equipotencial superior</t>
    </r>
  </si>
  <si>
    <r>
      <rPr>
        <sz val="11"/>
        <rFont val="Arial MT"/>
        <family val="2"/>
      </rPr>
      <t>5.1.10.4</t>
    </r>
  </si>
  <si>
    <r>
      <rPr>
        <sz val="11"/>
        <rFont val="Arial MT"/>
        <family val="2"/>
      </rPr>
      <t>Conductor de aluminio  No. 1/0 AL para bajantes</t>
    </r>
  </si>
  <si>
    <r>
      <rPr>
        <sz val="11"/>
        <rFont val="Arial MT"/>
        <family val="2"/>
      </rPr>
      <t>5.1.10.5</t>
    </r>
  </si>
  <si>
    <t>Aisladores Denhsnap, soportes para anillo de apantallamiento superior</t>
  </si>
  <si>
    <r>
      <rPr>
        <sz val="11"/>
        <rFont val="Arial MT"/>
        <family val="2"/>
      </rPr>
      <t>5.1.10.6</t>
    </r>
  </si>
  <si>
    <t>Abrazaderas metálicas doble aleta para bajantes, incluye chazos y tornillos de fijación</t>
  </si>
  <si>
    <r>
      <rPr>
        <sz val="11"/>
        <rFont val="Arial MT"/>
        <family val="2"/>
      </rPr>
      <t>5.1.10.7</t>
    </r>
  </si>
  <si>
    <r>
      <rPr>
        <sz val="11"/>
        <rFont val="Arial MT"/>
        <family val="2"/>
      </rPr>
      <t>Pernos de anclaje puntas y tuercas</t>
    </r>
  </si>
  <si>
    <r>
      <rPr>
        <sz val="11"/>
        <rFont val="Arial MT"/>
        <family val="2"/>
      </rPr>
      <t>5.1.10.8</t>
    </r>
  </si>
  <si>
    <r>
      <rPr>
        <sz val="11"/>
        <rFont val="Arial MT"/>
        <family val="2"/>
      </rPr>
      <t>Aviso de advertencia por cada una de las bajantes.</t>
    </r>
  </si>
  <si>
    <r>
      <rPr>
        <sz val="11"/>
        <rFont val="Arial MT"/>
        <family val="2"/>
      </rPr>
      <t>5.1.10.9</t>
    </r>
  </si>
  <si>
    <r>
      <rPr>
        <sz val="11"/>
        <rFont val="Arial MT"/>
        <family val="2"/>
      </rPr>
      <t>Tubería IMC Ø 1"</t>
    </r>
  </si>
  <si>
    <r>
      <rPr>
        <b/>
        <sz val="11"/>
        <rFont val="Arial"/>
        <family val="2"/>
      </rPr>
      <t>5.1.10.1</t>
    </r>
  </si>
  <si>
    <r>
      <rPr>
        <b/>
        <sz val="11"/>
        <rFont val="Arial"/>
        <family val="2"/>
      </rPr>
      <t>Puesta a tierra SIPRA</t>
    </r>
  </si>
  <si>
    <r>
      <rPr>
        <sz val="11"/>
        <rFont val="Arial MT"/>
        <family val="2"/>
      </rPr>
      <t>5.1.10.1.1</t>
    </r>
  </si>
  <si>
    <r>
      <rPr>
        <sz val="11"/>
        <rFont val="Arial MT"/>
        <family val="2"/>
      </rPr>
      <t>5.1.10.1.2</t>
    </r>
  </si>
  <si>
    <r>
      <rPr>
        <sz val="11"/>
        <rFont val="Arial MT"/>
        <family val="2"/>
      </rPr>
      <t>5.1.10.1.3</t>
    </r>
  </si>
  <si>
    <r>
      <rPr>
        <sz val="11"/>
        <rFont val="Arial MT"/>
        <family val="2"/>
      </rPr>
      <t>Conectores Bimetálicos Al Cu</t>
    </r>
  </si>
  <si>
    <r>
      <rPr>
        <sz val="11"/>
        <rFont val="Arial MT"/>
        <family val="2"/>
      </rPr>
      <t>5.1.10.1.4</t>
    </r>
  </si>
  <si>
    <r>
      <rPr>
        <sz val="11"/>
        <rFont val="Arial MT"/>
        <family val="2"/>
      </rPr>
      <t>Soldadura exotérmica sin varilla</t>
    </r>
  </si>
  <si>
    <r>
      <rPr>
        <sz val="11"/>
        <rFont val="Arial MT"/>
        <family val="2"/>
      </rPr>
      <t>Punto</t>
    </r>
  </si>
  <si>
    <r>
      <rPr>
        <b/>
        <sz val="11"/>
        <rFont val="Arial"/>
        <family val="2"/>
      </rPr>
      <t>5.2</t>
    </r>
  </si>
  <si>
    <r>
      <rPr>
        <b/>
        <sz val="11"/>
        <rFont val="Arial"/>
        <family val="2"/>
      </rPr>
      <t>FUERZA - CABLEADO ESTRUCTURADO - DET INCENDIOS - CCTV - HDMI - SONIDO - SISTEMA SOLAR</t>
    </r>
  </si>
  <si>
    <r>
      <rPr>
        <b/>
        <sz val="11"/>
        <rFont val="Arial"/>
        <family val="2"/>
      </rPr>
      <t>5.2.1</t>
    </r>
  </si>
  <si>
    <r>
      <rPr>
        <b/>
        <sz val="11"/>
        <rFont val="Arial"/>
        <family val="2"/>
      </rPr>
      <t xml:space="preserve">SUMINISTRO  DE  MATERIALES  Y  MANO  DE  OBRA  PARA LA  CONSTRUCCIÓN  DE  LAS  SALIDAS DE TOMACORRIENTES DE CIRCUITOS NORMALES Y
</t>
    </r>
    <r>
      <rPr>
        <b/>
        <sz val="11"/>
        <rFont val="Arial"/>
        <family val="2"/>
      </rPr>
      <t>REGULADOS, MONOFÁSICA, BIFÁSICA Y TRIFÁSICA</t>
    </r>
  </si>
  <si>
    <r>
      <rPr>
        <sz val="11"/>
        <rFont val="Arial MT"/>
        <family val="2"/>
      </rPr>
      <t>5.2.1.1</t>
    </r>
  </si>
  <si>
    <t>Salida para tomacorriente monofásica doble de circuito normal. Incluye suministro e instalación tubería, cable, accesorios y aparato</t>
  </si>
  <si>
    <r>
      <rPr>
        <sz val="11"/>
        <rFont val="Arial MT"/>
        <family val="2"/>
      </rPr>
      <t>5.2.1.2</t>
    </r>
  </si>
  <si>
    <t>Salida para tomacorriente monofásica doble de circuito regulado. Incluye suministro e instalación tubería, cable, accesorios y aparato</t>
  </si>
  <si>
    <r>
      <rPr>
        <sz val="11"/>
        <rFont val="Arial MT"/>
        <family val="2"/>
      </rPr>
      <t>5.2.1.3</t>
    </r>
  </si>
  <si>
    <t>Salida para tomacorriente monofásica doble circuito normal  GFCI. Incluye suministro e instalación tubería, cable, accesorios y aparato</t>
  </si>
  <si>
    <r>
      <rPr>
        <sz val="11"/>
        <rFont val="Arial MT"/>
        <family val="2"/>
      </rPr>
      <t>5.2.1.4</t>
    </r>
  </si>
  <si>
    <t>Salida para tomacorriente monofásica para secador de manos eléctrico en baño. Incluye suministro e instalación tubería, cable y accesorios</t>
  </si>
  <si>
    <r>
      <rPr>
        <sz val="11"/>
        <rFont val="Arial MT"/>
        <family val="2"/>
      </rPr>
      <t>5.2.1.5</t>
    </r>
  </si>
  <si>
    <t>Salida para tomacorriente monofásica GFCI activación sensor en baños. Incluye suministro e instalación tubería, cable, accesorios y aparato</t>
  </si>
  <si>
    <r>
      <rPr>
        <sz val="11"/>
        <rFont val="Arial MT"/>
        <family val="2"/>
      </rPr>
      <t>5.2.1.6</t>
    </r>
  </si>
  <si>
    <t>Salida para tomacorriente monofásica doble circuito normal TIPO EXTERIOR. Incluye suministro e instalación tubería, cable, accesorios y aparato</t>
  </si>
  <si>
    <r>
      <rPr>
        <sz val="11"/>
        <rFont val="Arial MT"/>
        <family val="2"/>
      </rPr>
      <t>5.2.1.7</t>
    </r>
  </si>
  <si>
    <t>Salida para tomacorriente bifásica para equipo de Aire Acondicionado. Incluye suministro e instalación tubería, cable y accesorios</t>
  </si>
  <si>
    <r>
      <rPr>
        <sz val="11"/>
        <rFont val="Arial MT"/>
        <family val="2"/>
      </rPr>
      <t>5.2.1.8</t>
    </r>
  </si>
  <si>
    <t>Salida para tomacorriente trifásica para equipo de Aire Acondicionado. Incluye suministro e instalación tubería, cable y accesorios</t>
  </si>
  <si>
    <r>
      <rPr>
        <sz val="11"/>
        <rFont val="Arial MT"/>
        <family val="2"/>
      </rPr>
      <t>5.2.1.9</t>
    </r>
  </si>
  <si>
    <t>Tubería de Ø 1/2" PVC conduit con accesorios para tomacorrientes normal, regulado y A/C. Incluye accesorios para instalación</t>
  </si>
  <si>
    <r>
      <rPr>
        <sz val="11"/>
        <rFont val="Arial MT"/>
        <family val="2"/>
      </rPr>
      <t>5.2.1.10</t>
    </r>
  </si>
  <si>
    <t>Tubería de Ø 3/4" PVC conduit con accesorios para tomacorrientes normal, regulado y A/C. Incluye accesorios para instalación</t>
  </si>
  <si>
    <r>
      <rPr>
        <sz val="11"/>
        <rFont val="Arial MT"/>
        <family val="2"/>
      </rPr>
      <t>5.2.1.11</t>
    </r>
  </si>
  <si>
    <r>
      <rPr>
        <sz val="11"/>
        <rFont val="Arial MT"/>
        <family val="2"/>
      </rPr>
      <t>Tubería de Ø 1" PVC conduit con accesorios para tomacorrientes normal, regulado y A/C. Incluye accesorios para instalación</t>
    </r>
  </si>
  <si>
    <r>
      <rPr>
        <sz val="11"/>
        <rFont val="Arial MT"/>
        <family val="2"/>
      </rPr>
      <t>5.2.1.12</t>
    </r>
  </si>
  <si>
    <t>Tubería de Ø 1 1/4" PVC conduit con accesorios para tomacorrientes normal, regulado y A/C. Incluye accesorios para instalación</t>
  </si>
  <si>
    <r>
      <rPr>
        <sz val="11"/>
        <rFont val="Arial MT"/>
        <family val="2"/>
      </rPr>
      <t>5.2.1.13</t>
    </r>
  </si>
  <si>
    <t>Tubería de Ø 1 1/2" PVC conduit con accesorios para tomacorrientes normal, regulado y A/C. Incluye accesorios para instalación</t>
  </si>
  <si>
    <r>
      <rPr>
        <sz val="11"/>
        <rFont val="Arial MT"/>
        <family val="2"/>
      </rPr>
      <t>5.2.1.14</t>
    </r>
  </si>
  <si>
    <t>Acometida a tomacorriente monofásico normal y regulado en cable 12F+12N+12T AWG cable LSHZ. Incluye accesorios para Instalación</t>
  </si>
  <si>
    <r>
      <rPr>
        <sz val="11"/>
        <rFont val="Arial MT"/>
        <family val="2"/>
      </rPr>
      <t>5.2.1.15</t>
    </r>
  </si>
  <si>
    <t>Acometida a Salidas Trifásica Circuitos C1-C9 de TD-AC en cable 3x12F + 1x12N + 1x12F AWG cable LSHZ. Incluye accesorios para Instalación</t>
  </si>
  <si>
    <r>
      <rPr>
        <sz val="11"/>
        <rFont val="Arial MT"/>
        <family val="2"/>
      </rPr>
      <t>5.2.1.16</t>
    </r>
  </si>
  <si>
    <t>Acometida a Salidas Trifásica Circuitos C10-C18 de TD-AC en cable 3x6F + 1x6N + 1x6F AWG cable LSHZ. Incluye accesorios para Instalación</t>
  </si>
  <si>
    <r>
      <rPr>
        <sz val="11"/>
        <rFont val="Arial MT"/>
        <family val="2"/>
      </rPr>
      <t>5.2.1.17</t>
    </r>
  </si>
  <si>
    <t>Acometida a Salidas Trifásica Circuitos C19-C21 de TD-AC en cable 3x8F + 1x8N + 1x8F AWG cable LSHZ. Incluye accesorios para Instalación</t>
  </si>
  <si>
    <r>
      <rPr>
        <sz val="11"/>
        <rFont val="Arial MT"/>
        <family val="2"/>
      </rPr>
      <t>5.2.1.18</t>
    </r>
  </si>
  <si>
    <t>Acometida a Salidas Trifásica Circuitos C22-C24 de TD-AC en cable 3x6F + 1x6N + 1x6F AWG cable LSHZ. Incluye accesorios para Instalación</t>
  </si>
  <si>
    <r>
      <rPr>
        <sz val="11"/>
        <rFont val="Arial MT"/>
        <family val="2"/>
      </rPr>
      <t>5.2.1.19</t>
    </r>
  </si>
  <si>
    <t>Acometida a Salidas Trifásica Circuitos C25-C27 de TD-AC en cable 3x8F + 1x8N + 1x8F AWG cable LSHZ. Incluye accesorios para Instalación</t>
  </si>
  <si>
    <r>
      <rPr>
        <sz val="11"/>
        <rFont val="Arial MT"/>
        <family val="2"/>
      </rPr>
      <t>5.2.1.20</t>
    </r>
  </si>
  <si>
    <t>Acometida a Salidas Trifásica Circuitos C28-C30 de TD-AC en cable 3x8F + 1x8N + 1x8F AWG cable LSHZ. Incluye accesorios para Instalación</t>
  </si>
  <si>
    <r>
      <rPr>
        <sz val="11"/>
        <rFont val="Arial MT"/>
        <family val="2"/>
      </rPr>
      <t>5.2.1.21</t>
    </r>
  </si>
  <si>
    <t>Acometida a Salidas Bifásica Circuitos C31-C32 de TD-AC en cable 2x10F + 1x10N + 1x10F AWG cable LSHZ. Incluye accesorios para Instalación</t>
  </si>
  <si>
    <r>
      <rPr>
        <sz val="11"/>
        <rFont val="Arial MT"/>
        <family val="2"/>
      </rPr>
      <t>5.2.1.22</t>
    </r>
  </si>
  <si>
    <t>Acometida a Salidas Bifásica Circuitos C33-C34 de TD-AC en cable 2x10F + 1x10N + 1x10F AWG cable LSHZ. Incluye accesorios para Instalación</t>
  </si>
  <si>
    <r>
      <rPr>
        <sz val="11"/>
        <rFont val="Arial MT"/>
        <family val="2"/>
      </rPr>
      <t>5.2.1.23</t>
    </r>
  </si>
  <si>
    <t>Acometida a Salidas Bifásica Circuitos C35-C36 de TD-AC en cable 2x12F + 1x12N + 1x12F AWG cable LSHZ. Incluye accesorios para Instalación</t>
  </si>
  <si>
    <r>
      <rPr>
        <sz val="11"/>
        <rFont val="Arial MT"/>
        <family val="2"/>
      </rPr>
      <t>5.2.1.24</t>
    </r>
  </si>
  <si>
    <t>Acometida a Salidas Bifásica Circuitos C37-C38 de TD-AC en cable 2x10F + 1x10N + 1x10F AWG cable LSHZ. Incluye accesorios para Instalación</t>
  </si>
  <si>
    <r>
      <rPr>
        <sz val="11"/>
        <rFont val="Arial MT"/>
        <family val="2"/>
      </rPr>
      <t>5.2.1.25</t>
    </r>
  </si>
  <si>
    <t>Acometida a Salidas Bifásica Circuitos C39-C40 de TD-AC en cable 2x12F + 1x12N + 1x12F AWG cable LSHZ. Incluye accesorios para Instalación</t>
  </si>
  <si>
    <r>
      <rPr>
        <sz val="11"/>
        <rFont val="Arial MT"/>
        <family val="2"/>
      </rPr>
      <t>5.2.1.26</t>
    </r>
  </si>
  <si>
    <t>Acometida a Salidas Bifásica Circuitos C41-C42 de TD-AC en cable 2x14F + 1x14N + 1x14F AWG cable LSHZ. Incluye accesorios para Instalación</t>
  </si>
  <si>
    <r>
      <rPr>
        <sz val="11"/>
        <rFont val="Arial MT"/>
        <family val="2"/>
      </rPr>
      <t>5.2.1.27</t>
    </r>
  </si>
  <si>
    <t>Acometida a Salidas Monofásica Circuitos C43-C47 de TD-AC en cable 1x14F + 1x14N + 1x14F AWG cable LSHZ. Incluye accesorios para Instalación</t>
  </si>
  <si>
    <r>
      <rPr>
        <sz val="11"/>
        <rFont val="Arial MT"/>
        <family val="2"/>
      </rPr>
      <t>5.2.1.28</t>
    </r>
  </si>
  <si>
    <r>
      <rPr>
        <sz val="11"/>
        <rFont val="Arial MT"/>
        <family val="2"/>
      </rPr>
      <t>Tuberia EMT Ø  1/2"</t>
    </r>
  </si>
  <si>
    <r>
      <rPr>
        <sz val="11"/>
        <rFont val="Arial MT"/>
        <family val="2"/>
      </rPr>
      <t>5.2.1.29</t>
    </r>
  </si>
  <si>
    <r>
      <rPr>
        <sz val="11"/>
        <rFont val="Arial MT"/>
        <family val="2"/>
      </rPr>
      <t>Tuberia EMT Ø  3/4"</t>
    </r>
  </si>
  <si>
    <r>
      <rPr>
        <sz val="11"/>
        <rFont val="Arial MT"/>
        <family val="2"/>
      </rPr>
      <t>5.2.1.30</t>
    </r>
  </si>
  <si>
    <r>
      <rPr>
        <sz val="11"/>
        <rFont val="Arial MT"/>
        <family val="2"/>
      </rPr>
      <t>Tuberia EMT Ø  1"</t>
    </r>
  </si>
  <si>
    <r>
      <rPr>
        <sz val="11"/>
        <rFont val="Arial MT"/>
        <family val="2"/>
      </rPr>
      <t>5.2.1.31</t>
    </r>
  </si>
  <si>
    <r>
      <rPr>
        <sz val="11"/>
        <rFont val="Arial MT"/>
        <family val="2"/>
      </rPr>
      <t>Tubería de Ø 1 1/4"</t>
    </r>
  </si>
  <si>
    <r>
      <rPr>
        <sz val="11"/>
        <rFont val="Arial MT"/>
        <family val="2"/>
      </rPr>
      <t>5.2.1.32</t>
    </r>
  </si>
  <si>
    <r>
      <rPr>
        <sz val="11"/>
        <rFont val="Arial MT"/>
        <family val="2"/>
      </rPr>
      <t>Tuberia EMT Ø  1 1/2"</t>
    </r>
  </si>
  <si>
    <r>
      <rPr>
        <b/>
        <sz val="11"/>
        <rFont val="Arial"/>
        <family val="2"/>
      </rPr>
      <t>5.2.2</t>
    </r>
  </si>
  <si>
    <t>ACOMETIDAS  PARCIALES DESDE TDGN Y TDGE HASTA TABLEROS DE DISTRIBUCION NORMALES, REGULADOS Y UPS's</t>
  </si>
  <si>
    <r>
      <rPr>
        <sz val="11"/>
        <rFont val="Arial MT"/>
        <family val="2"/>
      </rPr>
      <t>5.2.2.1</t>
    </r>
  </si>
  <si>
    <t>Acometida Alimentador para tablero de distribución TR-PISO 1 desde UPS 15kVA EN PISO 1  en 3x8 + 1x6 + 1x8 CABLE THHN/THNW-2 en tubo conduit PVC de Ø 1 1/2"</t>
  </si>
  <si>
    <r>
      <rPr>
        <sz val="11"/>
        <rFont val="Arial MT"/>
        <family val="2"/>
      </rPr>
      <t>5.2.2.2</t>
    </r>
  </si>
  <si>
    <t>Acometida Alimentador para tablero de distribución TR-PISO 2 desde UPS 10kVA EN PISO 2  en 3x8 + 1x8 + 1x10 CABLE THHN/THNW-2 en tubo conduit PVC de Ø 1 1/4"</t>
  </si>
  <si>
    <r>
      <rPr>
        <sz val="11"/>
        <rFont val="Arial MT"/>
        <family val="2"/>
      </rPr>
      <t>5.2.2.3</t>
    </r>
  </si>
  <si>
    <t>Acometida Alimentador para tablero de distribución TR-PISO 3 desde UPS 12kVA EN PISO 3  en 3x8 + 1x8 + 1x10 CABLE THHN/THNW-2 en tubo conduit PVC de Ø 1 1/4"</t>
  </si>
  <si>
    <r>
      <rPr>
        <sz val="11"/>
        <rFont val="Arial MT"/>
        <family val="2"/>
      </rPr>
      <t>5.2.2.4</t>
    </r>
  </si>
  <si>
    <t>Acometida Alimentador para tablero de distribución TR-PISO 4 desde UPS 22kVA EN PISO 4  en 3x6 + 1x4 + 1x10 CABLE THHN/THNW-2 en tubo conduit PVC de Ø 1 1/2"</t>
  </si>
  <si>
    <r>
      <rPr>
        <sz val="11"/>
        <rFont val="Arial MT"/>
        <family val="2"/>
      </rPr>
      <t>5.2.2.5</t>
    </r>
  </si>
  <si>
    <t>Acometida Alimentador para tablero de distribución TR-PISO 5 desde UPS 13kVA EN PISO 5  en 3x8 + 1x8 + 1x10 CABLE THHN/THNW-2 en tubo conduit PVC de Ø 1 1/4"</t>
  </si>
  <si>
    <r>
      <rPr>
        <sz val="11"/>
        <rFont val="Arial MT"/>
        <family val="2"/>
      </rPr>
      <t>5.2.2.6</t>
    </r>
  </si>
  <si>
    <t>Acometida Alimentador para UPS 15kVA EN PISO 1 desde TABLERO DE EMERGENCIA en 3x8 + 1x6 + 1x8 CABLE THHN/THNW-2 en tubo conduit PVC de Ø 1 1/2"</t>
  </si>
  <si>
    <r>
      <rPr>
        <sz val="11"/>
        <rFont val="Arial MT"/>
        <family val="2"/>
      </rPr>
      <t>5.2.2.7</t>
    </r>
  </si>
  <si>
    <t>Acometida Alimentador para UPS 10kVA EN PISO 2 desde TABLERO DE EMERGENCIA  en 3x8 + 1x8 + 1x10 CABLE THHN/THNW-2 en tubo conduit PVC de Ø 1 1/4"</t>
  </si>
  <si>
    <r>
      <rPr>
        <sz val="11"/>
        <rFont val="Arial MT"/>
        <family val="2"/>
      </rPr>
      <t>5.2.2.8</t>
    </r>
  </si>
  <si>
    <t>Acometida Alimentador para UPS 12kVA EN PISO 3 desde TABLERO DE EMERGENCIA  en 3x8 + 1x8 + 1x10 CABLE THHN/THNW-2 en tubo conduit PVC de Ø 1 1/4"</t>
  </si>
  <si>
    <r>
      <rPr>
        <sz val="11"/>
        <rFont val="Arial MT"/>
        <family val="2"/>
      </rPr>
      <t>5.2.2.9</t>
    </r>
  </si>
  <si>
    <t>Acometida Alimentador para UPS 22kVA EN PISO 4 desde TABLERO DE EMERGENCIA en 3x6+ 1x4 + 1x10 CABLE THHN/THNW-2 en tubo conduit PVC de Ø 1 1/2"</t>
  </si>
  <si>
    <r>
      <rPr>
        <sz val="11"/>
        <rFont val="Arial MT"/>
        <family val="2"/>
      </rPr>
      <t>5.2.2.10</t>
    </r>
  </si>
  <si>
    <t>Acometida Alimentador para UPS 13kVA EN PISO 5 desde TABLERO DE EMERGENCIA en 3x8 + 1x8 + 1x10 CABLE THHN/THNW-2 en tubo conduit PVC de Ø 1 1/4"</t>
  </si>
  <si>
    <r>
      <rPr>
        <sz val="11"/>
        <rFont val="Arial MT"/>
        <family val="2"/>
      </rPr>
      <t>5.2.2.11</t>
    </r>
  </si>
  <si>
    <t>Acometida Alimentador para tablero de distribución TD-A/C en Piso 5 desde tablero general de distribución en 3x(2x250) + 1x(2x250) + 1x(2x250) THHN/THNW-2 en tubo conduit PVC de Ø 3"</t>
  </si>
  <si>
    <r>
      <rPr>
        <b/>
        <sz val="11"/>
        <rFont val="Arial"/>
        <family val="2"/>
      </rPr>
      <t>5.2.3</t>
    </r>
  </si>
  <si>
    <r>
      <rPr>
        <sz val="11"/>
        <rFont val="Arial MT"/>
        <family val="2"/>
      </rPr>
      <t>5.2.3.1</t>
    </r>
  </si>
  <si>
    <t>Tablero TD-AC EN PISO 5. Tablero de distribución de fabricación especial, con 10 protecciones trifásicas, 6 protecciones bifásicas y riel con 5 protecciones monofásicas. Incluye gabinete metálico con pintura electrostático color 50x40x30cm con certificación RETIE, un (1) breaker Totalizador 3x450A Ajustable de 350 a 500A de 85kA, tres (3) breaker enchufable 3x10A 10kA, cuatro (4) breaker enchufable 3x60A 10kA, dos (2) breaker enchufable 3x50A 10kA, un (1) breaker enchufable 3x40A 10kA, tres (3) breaker enchufable 2x25A 10kA, un (1) breaker enchufable 2x20A 10kA, un (1) breaker enchufable 2x15A 10kA, un (1) breaker enchufable 2x2A 10kA, cinco (5) breaker enchufable 1x5A 10kA, tres (3) barraje de fase de 25x3mm de 2 metros, un (1) barraje de neutro de 25x3mm de 1 metros, un (1) barraje de tierra de 25x3mm de 1 metros y un (1) peine para conexión de circuitos monofásicos y bifásicos</t>
  </si>
  <si>
    <r>
      <rPr>
        <b/>
        <sz val="11"/>
        <rFont val="Arial"/>
        <family val="2"/>
      </rPr>
      <t>5.2.4</t>
    </r>
  </si>
  <si>
    <r>
      <rPr>
        <b/>
        <sz val="11"/>
        <rFont val="Arial"/>
        <family val="2"/>
      </rPr>
      <t>SISTEMA DE DETECCIÓN CONTRA INCENDIOS</t>
    </r>
  </si>
  <si>
    <r>
      <rPr>
        <b/>
        <sz val="11"/>
        <rFont val="Arial"/>
        <family val="2"/>
      </rPr>
      <t>5.2.4.1</t>
    </r>
  </si>
  <si>
    <t>CANALIZACIÓN Y CABLEADO DEL SISTEMA DE DETECCIÓN CONTRA INCENDIOS</t>
  </si>
  <si>
    <r>
      <rPr>
        <sz val="11"/>
        <rFont val="Arial MT"/>
        <family val="2"/>
      </rPr>
      <t>5.2.4.1.1</t>
    </r>
  </si>
  <si>
    <t>Tubería tipo EMT de Ø 3/4" para detección contra incendio, incluye accesorios</t>
  </si>
  <si>
    <r>
      <rPr>
        <sz val="11"/>
        <rFont val="Arial MT"/>
        <family val="2"/>
      </rPr>
      <t>5.2.4.1.2</t>
    </r>
  </si>
  <si>
    <t>Tubería tipo EMT de Ø 1" para detección contra incendio,  incluye accesorios</t>
  </si>
  <si>
    <r>
      <rPr>
        <sz val="11"/>
        <rFont val="Arial MT"/>
        <family val="2"/>
      </rPr>
      <t>5.2.4.1.3</t>
    </r>
  </si>
  <si>
    <t>Tubería tipo EMT de Ø 1 1/4" para detección contra incendio accesorios</t>
  </si>
  <si>
    <r>
      <rPr>
        <sz val="11"/>
        <rFont val="Arial MT"/>
        <family val="2"/>
      </rPr>
      <t>5.2.4.1.4</t>
    </r>
  </si>
  <si>
    <t>Cable tipo FPLR 2x16 AWG especial para sistema de detección contra incendios</t>
  </si>
  <si>
    <r>
      <rPr>
        <b/>
        <sz val="11"/>
        <rFont val="Arial"/>
        <family val="2"/>
      </rPr>
      <t>5.2.5.1</t>
    </r>
  </si>
  <si>
    <t>EQUIPOS DE USO FINAL DEL SISTEMA DE DETECCIÓN CONTRA INCENDIOS</t>
  </si>
  <si>
    <r>
      <rPr>
        <sz val="11"/>
        <rFont val="Arial MT"/>
        <family val="2"/>
      </rPr>
      <t>5.2.5.1.1</t>
    </r>
  </si>
  <si>
    <t>DETECTOR TÉRMICO TIPO A para detección contra incendio. Incluye caja octogonal para montaje</t>
  </si>
  <si>
    <r>
      <rPr>
        <b/>
        <sz val="11"/>
        <rFont val="Arial"/>
        <family val="2"/>
      </rPr>
      <t>INSTALACIONES MECANICA</t>
    </r>
  </si>
  <si>
    <r>
      <rPr>
        <b/>
        <sz val="11"/>
        <rFont val="Arial"/>
        <family val="2"/>
      </rPr>
      <t>6.1</t>
    </r>
  </si>
  <si>
    <r>
      <rPr>
        <b/>
        <sz val="11"/>
        <rFont val="Arial"/>
        <family val="2"/>
      </rPr>
      <t>EQUIPOS</t>
    </r>
  </si>
  <si>
    <r>
      <rPr>
        <b/>
        <sz val="11"/>
        <rFont val="Arial"/>
        <family val="2"/>
      </rPr>
      <t>6.1.1</t>
    </r>
  </si>
  <si>
    <r>
      <rPr>
        <b/>
        <sz val="11"/>
        <rFont val="Arial"/>
        <family val="2"/>
      </rPr>
      <t>UNIDADES MANEJADORAS</t>
    </r>
  </si>
  <si>
    <r>
      <rPr>
        <sz val="11"/>
        <rFont val="Arial MT"/>
        <family val="2"/>
      </rPr>
      <t>6.1.1.1</t>
    </r>
  </si>
  <si>
    <r>
      <rPr>
        <sz val="11"/>
        <rFont val="Arial MT"/>
        <family val="2"/>
      </rPr>
      <t>UMA-01, 02 A y B Unidad Manejadora  Expansión directa Vertical. R 410a. Trifasica,10 TR  Trifásica 220/3/60.  Incluye: Suministro, filtros, válvula de expansión termostática, bases antivibratorias, , izada, instalación  y pruebas.</t>
    </r>
  </si>
  <si>
    <r>
      <rPr>
        <b/>
        <sz val="11"/>
        <rFont val="Arial"/>
        <family val="2"/>
      </rPr>
      <t>6.1.2</t>
    </r>
  </si>
  <si>
    <r>
      <rPr>
        <b/>
        <sz val="11"/>
        <rFont val="Arial"/>
        <family val="2"/>
      </rPr>
      <t>UNIDADES FANCOIL REFRIGERANTE VARIABLE</t>
    </r>
  </si>
  <si>
    <r>
      <rPr>
        <sz val="11"/>
        <rFont val="Arial MT"/>
        <family val="2"/>
      </rPr>
      <t>6.1.2.1</t>
    </r>
  </si>
  <si>
    <t>UFCPV-01 al 05  Unidad Tipo Fancoil Consola Pared para Refrigerante Variable, (del mismo fabricante y compatible con la unidad condensadora) Capacidad Nominal 9000 Btu/hr.  Incluye: Suministro e instalación, base soporte, control remoto inalámbrico, izada y pruebas.</t>
  </si>
  <si>
    <r>
      <rPr>
        <sz val="11"/>
        <rFont val="Arial MT"/>
        <family val="2"/>
      </rPr>
      <t>6.1.2.2</t>
    </r>
  </si>
  <si>
    <r>
      <rPr>
        <sz val="11"/>
        <rFont val="Arial MT"/>
        <family val="2"/>
      </rPr>
      <t xml:space="preserve">UFCCV-01 al 04  Unidad Tipo Fancoil Consola Cassette para Refrigerante Variable, 4 Vías  (del mismo fabricante y compatible con la unidad condensadora) Capacidad Nominal 9000 Btu/hr.
</t>
    </r>
    <r>
      <rPr>
        <sz val="11"/>
        <rFont val="Arial MT"/>
        <family val="2"/>
      </rPr>
      <t>Incluye: Suministro e instalación, soportería a la placa, control remoto inalámbrico, izada y pruebas</t>
    </r>
  </si>
  <si>
    <r>
      <rPr>
        <sz val="11"/>
        <rFont val="Arial MT"/>
        <family val="2"/>
      </rPr>
      <t>6.1.2.3</t>
    </r>
  </si>
  <si>
    <t>UFCOV-02 al 16, 24 al 34, 39 al 53 y 58 al 71   Unidad Tipo Fancoil Consola Oculta de Alta Presión Estática para Refrigerante Variable, (del mismo fabricante y compatible con la unidad condensadora) Capacidad Nominal 7000 Btu/hr. Incluye: Suministro e instalación, soportería a la placa, control remoto inalámbrico, termostato alámbrico izada y pruebas</t>
  </si>
  <si>
    <r>
      <rPr>
        <sz val="11"/>
        <rFont val="Arial MT"/>
        <family val="2"/>
      </rPr>
      <t>6.1.2.4</t>
    </r>
  </si>
  <si>
    <t>UFCOV-20, 21 y 22   Unidad Tipo Fancoil Consola Oculta de Alta Presión Estática para Refrigerante Variable, (del mismo fabricante y compatible con la unidad condensadora) Capacidad Nominal 12000 Btu/hr. Incluye: Suministro e instalación, soportería a la placa, control remoto inalámbrico, termostato alámbrico izada y pruebas</t>
  </si>
  <si>
    <r>
      <rPr>
        <sz val="11"/>
        <rFont val="Arial MT"/>
        <family val="2"/>
      </rPr>
      <t>6.1.2.5</t>
    </r>
  </si>
  <si>
    <t>UFCOV-17, 18, 35 al 38, 54 y 55   Unidad Tipo Fancoil Consola Oculta de Alta Presión Estática para Refrigerante Variable, (del mismo fabricante y compatible con la unidad condensadora) Capacidad Nominal 24000 Btu/hr. Incluye: Suministro e instalación, soportería a la placa, control remoto inalámbrico, termostato alámbrico izada y pruebas</t>
  </si>
  <si>
    <r>
      <rPr>
        <sz val="11"/>
        <rFont val="Arial MT"/>
        <family val="2"/>
      </rPr>
      <t>6.1.2.6</t>
    </r>
  </si>
  <si>
    <t>UFCOV-72 Unidad Tipo Fancoil Consola Oculta de Alta Presión Estática para Refrigerante Variable, (del mismo fabricante y compatible con la unidad condensadora) Capacidad Nominal 30000 Btu/hr. Incluye: Suministro e instalación, soportería a la placa, control remoto inalámbrico, termostato alámbrico izada y pruebas</t>
  </si>
  <si>
    <r>
      <rPr>
        <sz val="11"/>
        <rFont val="Arial MT"/>
        <family val="2"/>
      </rPr>
      <t>6.1.2.7</t>
    </r>
  </si>
  <si>
    <t>UFCOV-19A, 19B, 23, 56, 57 y 73  Unidad Tipo Fancoil Consola Oculta de Alta Presión Estática para Refrigerante Variable, (del mismo fabricante y compatible con la unidad condensadora) Capacidad Nominal 48000 Btu/hr. Incluye: Suministro e instalación, soportería a la placa, control remoto inalámbrico, termostato alámbrico izada y pruebas</t>
  </si>
  <si>
    <r>
      <rPr>
        <sz val="11"/>
        <rFont val="Arial MT"/>
        <family val="2"/>
      </rPr>
      <t>6.1.2.8</t>
    </r>
  </si>
  <si>
    <t>UFCOV-01  Unidad Tipo Fancoil Consola Oculta de Alta Presión Estática para Refrigerante Variable, (del mismo fabricante y compatible con la unidad condensadora) Capacidad Nominal 54000 Btu/hr. Incluye: Suministro e instalación, soportería a la placa, control remoto inalámbrico, termostato alámbrico izada y pruebas</t>
  </si>
  <si>
    <r>
      <rPr>
        <b/>
        <sz val="11"/>
        <rFont val="Arial"/>
        <family val="2"/>
      </rPr>
      <t>6.1.3</t>
    </r>
  </si>
  <si>
    <r>
      <rPr>
        <b/>
        <sz val="11"/>
        <rFont val="Arial"/>
        <family val="2"/>
      </rPr>
      <t>UNIDADES CONDENSADORAS EXPANSIÓN DIRECTA</t>
    </r>
  </si>
  <si>
    <r>
      <rPr>
        <sz val="11"/>
        <rFont val="Arial MT"/>
        <family val="2"/>
      </rPr>
      <t>6.1.3.1</t>
    </r>
  </si>
  <si>
    <r>
      <rPr>
        <sz val="11"/>
        <rFont val="Arial MT"/>
        <family val="2"/>
      </rPr>
      <t>UC-01 al 03  Unidad Condensadora para refrigerante. Un Circuito, R410a,   10 TR , Trifásica 220/3/60.  Incluye: Suministro e instalación, base antivibratoria en neopreno, izada y pruebas</t>
    </r>
  </si>
  <si>
    <r>
      <rPr>
        <sz val="11"/>
        <rFont val="Arial MT"/>
        <family val="2"/>
      </rPr>
      <t>6.1.3.2</t>
    </r>
  </si>
  <si>
    <t>UNIDADES CONDENSADORAS REFRIGERANTE VARIABLE</t>
  </si>
  <si>
    <r>
      <rPr>
        <sz val="11"/>
        <rFont val="Arial MT"/>
        <family val="2"/>
      </rPr>
      <t>6.1.3.3</t>
    </r>
  </si>
  <si>
    <r>
      <rPr>
        <sz val="11"/>
        <rFont val="Arial MT"/>
        <family val="2"/>
      </rPr>
      <t>UCRV-01  Unidad Condensadora de Refrigerante Variable, R410 (del mismo fabricante de las unidades internas),  Capacidad Nominal 240.000 Btu/hr, Trifásica 220/3/60.  Incluye: Suministro e instalación, base antivibratoria en neopreno, izada y pruebas</t>
    </r>
  </si>
  <si>
    <r>
      <rPr>
        <sz val="11"/>
        <rFont val="Arial MT"/>
        <family val="2"/>
      </rPr>
      <t>6.1.3.4</t>
    </r>
  </si>
  <si>
    <r>
      <rPr>
        <sz val="11"/>
        <rFont val="Arial MT"/>
        <family val="2"/>
      </rPr>
      <t>UCRV-02  Unidad Condensadora de Refrigerante Variable, R410 (del mismo fabricante de las unidades internas),  Capacidad Nominal 300.000 Btu/hr, Trifásica 220/3/60.  Incluye: Suministro e instalación, base antivibratoria en neopreno, izada y pruebas</t>
    </r>
  </si>
  <si>
    <r>
      <rPr>
        <sz val="11"/>
        <rFont val="Arial MT"/>
        <family val="2"/>
      </rPr>
      <t>6.1.3.5</t>
    </r>
  </si>
  <si>
    <r>
      <rPr>
        <sz val="11"/>
        <rFont val="Arial MT"/>
        <family val="2"/>
      </rPr>
      <t>UCRV-03  Unidad Condensadora de Refrigerante Variable, R410 (del mismo fabricante de las unidades internas),  Capacidad Nominal 240.000 Btu/hr, Trifásica 220/3/60.  Incluye: Suministro e instalación, base antivibratoria en neopreno, izada y pruebas</t>
    </r>
  </si>
  <si>
    <r>
      <rPr>
        <sz val="11"/>
        <rFont val="Arial MT"/>
        <family val="2"/>
      </rPr>
      <t>6.1.3.6</t>
    </r>
  </si>
  <si>
    <r>
      <rPr>
        <sz val="11"/>
        <rFont val="Arial MT"/>
        <family val="2"/>
      </rPr>
      <t>UCRV-04  Unidad Condensadora de Refrigerante Variable, R410 (del mismo fabricante de las unidades internas),  Capacidad Nominal 160.000 Btu/hr, Trifásica 220/3/60.  Incluye: Suministro e instalación, base antivibratoria en neopreno, izada y pruebas</t>
    </r>
  </si>
  <si>
    <r>
      <rPr>
        <sz val="11"/>
        <rFont val="Arial MT"/>
        <family val="2"/>
      </rPr>
      <t>6.1.3.7</t>
    </r>
  </si>
  <si>
    <r>
      <rPr>
        <sz val="11"/>
        <rFont val="Arial MT"/>
        <family val="2"/>
      </rPr>
      <t>UCRV-05  Unidad Condensadora de Refrigerante Variable, R410 (del mismo fabricante de las unidades internas),  Capacidad Nominal 60.000 Btu/hr, Trifásica 220/3/60.  Incluye: Suministro e instalación, base antivibratoria en neopreno, izada y pruebas</t>
    </r>
  </si>
  <si>
    <r>
      <rPr>
        <b/>
        <sz val="11"/>
        <rFont val="Arial"/>
        <family val="2"/>
      </rPr>
      <t>6.2</t>
    </r>
  </si>
  <si>
    <r>
      <rPr>
        <b/>
        <sz val="11"/>
        <rFont val="Arial"/>
        <family val="2"/>
      </rPr>
      <t xml:space="preserve">ACCESORIOS UNIDADES CONDENSADORAS
</t>
    </r>
    <r>
      <rPr>
        <b/>
        <sz val="11"/>
        <rFont val="Arial"/>
        <family val="2"/>
      </rPr>
      <t>REFRIGERANTE VARIABLE</t>
    </r>
  </si>
  <si>
    <r>
      <rPr>
        <sz val="11"/>
        <rFont val="Arial MT"/>
        <family val="2"/>
      </rPr>
      <t>6.2.1</t>
    </r>
  </si>
  <si>
    <t>BR Accesorios de instalación: Grupo de accesorios de control, Branch y derivaciones</t>
  </si>
  <si>
    <r>
      <rPr>
        <b/>
        <sz val="11"/>
        <rFont val="Arial"/>
        <family val="2"/>
      </rPr>
      <t>6.3</t>
    </r>
  </si>
  <si>
    <r>
      <rPr>
        <b/>
        <sz val="11"/>
        <rFont val="Arial"/>
        <family val="2"/>
      </rPr>
      <t>UNIDADES EXTRACTORAS</t>
    </r>
  </si>
  <si>
    <r>
      <rPr>
        <sz val="11"/>
        <rFont val="Arial MT"/>
        <family val="2"/>
      </rPr>
      <t>6.3.1</t>
    </r>
  </si>
  <si>
    <t>VE-01 al 05  Unidad Extractora Tipo Axial.   500 CFM @ 0,01 inwg   incluye: Suministro e instalación, soporte y pruebas</t>
  </si>
  <si>
    <r>
      <rPr>
        <b/>
        <sz val="11"/>
        <rFont val="Arial"/>
        <family val="2"/>
      </rPr>
      <t>6.4</t>
    </r>
  </si>
  <si>
    <r>
      <rPr>
        <b/>
        <sz val="11"/>
        <rFont val="Arial"/>
        <family val="2"/>
      </rPr>
      <t>SISTEMAS DE REFRIGERACION</t>
    </r>
  </si>
  <si>
    <r>
      <rPr>
        <b/>
        <sz val="11"/>
        <rFont val="Arial"/>
        <family val="2"/>
      </rPr>
      <t>6.4.1</t>
    </r>
  </si>
  <si>
    <t>TUBERIA COBRE  Suministro e instalación de tubería en COBRE TIPO K. Incluye soportes, uniones y accesorios acorde a esquemas y planos, suministro instalación y prueba</t>
  </si>
  <si>
    <r>
      <rPr>
        <sz val="11"/>
        <rFont val="Arial MT"/>
        <family val="2"/>
      </rPr>
      <t>6.4.1.1</t>
    </r>
  </si>
  <si>
    <r>
      <rPr>
        <sz val="11"/>
        <rFont val="Arial MT"/>
        <family val="2"/>
      </rPr>
      <t>Tubería cobre tipo K Ø 1/4"</t>
    </r>
  </si>
  <si>
    <r>
      <rPr>
        <sz val="11"/>
        <rFont val="Arial MT"/>
        <family val="2"/>
      </rPr>
      <t>6.4.1.2</t>
    </r>
  </si>
  <si>
    <r>
      <rPr>
        <sz val="11"/>
        <rFont val="Arial MT"/>
        <family val="2"/>
      </rPr>
      <t>Tubería cobre tipo K Ø 3/8"</t>
    </r>
  </si>
  <si>
    <r>
      <rPr>
        <sz val="11"/>
        <rFont val="Arial MT"/>
        <family val="2"/>
      </rPr>
      <t>6.4.1.3</t>
    </r>
  </si>
  <si>
    <r>
      <rPr>
        <sz val="11"/>
        <rFont val="Arial MT"/>
        <family val="2"/>
      </rPr>
      <t>Tubería cobre tipo K Ø 1/2"</t>
    </r>
  </si>
  <si>
    <r>
      <rPr>
        <sz val="11"/>
        <rFont val="Arial MT"/>
        <family val="2"/>
      </rPr>
      <t>6.4.1.4</t>
    </r>
  </si>
  <si>
    <r>
      <rPr>
        <sz val="11"/>
        <rFont val="Arial MT"/>
        <family val="2"/>
      </rPr>
      <t>Tubería cobre tipo K Ø 5/8"</t>
    </r>
  </si>
  <si>
    <r>
      <rPr>
        <sz val="11"/>
        <rFont val="Arial MT"/>
        <family val="2"/>
      </rPr>
      <t>6.4.1.5</t>
    </r>
  </si>
  <si>
    <r>
      <rPr>
        <sz val="11"/>
        <rFont val="Arial MT"/>
        <family val="2"/>
      </rPr>
      <t>Tubería cobre tipo K Ø 3/4"</t>
    </r>
  </si>
  <si>
    <r>
      <rPr>
        <sz val="11"/>
        <rFont val="Arial MT"/>
        <family val="2"/>
      </rPr>
      <t>6.4.1.6</t>
    </r>
  </si>
  <si>
    <r>
      <rPr>
        <sz val="11"/>
        <rFont val="Arial MT"/>
        <family val="2"/>
      </rPr>
      <t>Tubería cobre tipo K Ø 7/8"</t>
    </r>
  </si>
  <si>
    <r>
      <rPr>
        <sz val="11"/>
        <rFont val="Arial MT"/>
        <family val="2"/>
      </rPr>
      <t>6.4.1.7</t>
    </r>
  </si>
  <si>
    <r>
      <rPr>
        <sz val="11"/>
        <rFont val="Arial MT"/>
        <family val="2"/>
      </rPr>
      <t>Tubería cobre tipo K Ø 1 1/8"</t>
    </r>
  </si>
  <si>
    <r>
      <rPr>
        <sz val="11"/>
        <rFont val="Arial MT"/>
        <family val="2"/>
      </rPr>
      <t>6.4.1.8</t>
    </r>
  </si>
  <si>
    <r>
      <rPr>
        <sz val="11"/>
        <rFont val="Arial MT"/>
        <family val="2"/>
      </rPr>
      <t>Tubería cobre tipo K Ø 1 3/8"</t>
    </r>
  </si>
  <si>
    <r>
      <rPr>
        <b/>
        <sz val="11"/>
        <rFont val="Arial"/>
        <family val="2"/>
      </rPr>
      <t>6.4.2</t>
    </r>
  </si>
  <si>
    <t>AISLAMIENTO TERMICO. Suministro e instalación del Aislamiento térmico en espuma de caucho sintético. Incluye pegante y cinta.</t>
  </si>
  <si>
    <r>
      <rPr>
        <sz val="11"/>
        <rFont val="Arial MT"/>
        <family val="2"/>
      </rPr>
      <t>6.4.2.1</t>
    </r>
  </si>
  <si>
    <r>
      <rPr>
        <sz val="11"/>
        <rFont val="Arial MT"/>
        <family val="2"/>
      </rPr>
      <t>Espuma de caucho sintético Ø 1/4"</t>
    </r>
  </si>
  <si>
    <r>
      <rPr>
        <sz val="11"/>
        <rFont val="Arial MT"/>
        <family val="2"/>
      </rPr>
      <t>6.4.2.2</t>
    </r>
  </si>
  <si>
    <r>
      <rPr>
        <sz val="11"/>
        <rFont val="Arial MT"/>
        <family val="2"/>
      </rPr>
      <t>Espuma de caucho sintético Ø 3/8"</t>
    </r>
  </si>
  <si>
    <r>
      <rPr>
        <sz val="11"/>
        <rFont val="Arial MT"/>
        <family val="2"/>
      </rPr>
      <t>6.4.2.3</t>
    </r>
  </si>
  <si>
    <r>
      <rPr>
        <sz val="11"/>
        <rFont val="Arial MT"/>
        <family val="2"/>
      </rPr>
      <t>Espuma de caucho sintético Ø 1/2"</t>
    </r>
  </si>
  <si>
    <r>
      <rPr>
        <sz val="11"/>
        <rFont val="Arial MT"/>
        <family val="2"/>
      </rPr>
      <t>6.4.2.4</t>
    </r>
  </si>
  <si>
    <r>
      <rPr>
        <sz val="11"/>
        <rFont val="Arial MT"/>
        <family val="2"/>
      </rPr>
      <t>Espuma de caucho sintético Ø 5/8"</t>
    </r>
  </si>
  <si>
    <r>
      <rPr>
        <sz val="11"/>
        <rFont val="Arial MT"/>
        <family val="2"/>
      </rPr>
      <t>6.4.2.5</t>
    </r>
  </si>
  <si>
    <r>
      <rPr>
        <sz val="11"/>
        <rFont val="Arial MT"/>
        <family val="2"/>
      </rPr>
      <t>Espuma de caucho sintético Ø 3/4"</t>
    </r>
  </si>
  <si>
    <r>
      <rPr>
        <sz val="11"/>
        <rFont val="Arial MT"/>
        <family val="2"/>
      </rPr>
      <t>6.4.2.6</t>
    </r>
  </si>
  <si>
    <r>
      <rPr>
        <sz val="11"/>
        <rFont val="Arial MT"/>
        <family val="2"/>
      </rPr>
      <t>Espuma de caucho sintético Ø 7/8"</t>
    </r>
  </si>
  <si>
    <r>
      <rPr>
        <sz val="11"/>
        <rFont val="Arial MT"/>
        <family val="2"/>
      </rPr>
      <t>6.4.2.7</t>
    </r>
  </si>
  <si>
    <r>
      <rPr>
        <sz val="11"/>
        <rFont val="Arial MT"/>
        <family val="2"/>
      </rPr>
      <t>Espuma de caucho sintético Ø 1 1/8"</t>
    </r>
  </si>
  <si>
    <r>
      <rPr>
        <sz val="11"/>
        <rFont val="Arial MT"/>
        <family val="2"/>
      </rPr>
      <t>6.4.2.8</t>
    </r>
  </si>
  <si>
    <r>
      <rPr>
        <sz val="11"/>
        <rFont val="Arial MT"/>
        <family val="2"/>
      </rPr>
      <t>Espuma de caucho sintético Ø 1 3/8"</t>
    </r>
  </si>
  <si>
    <r>
      <rPr>
        <b/>
        <sz val="11"/>
        <rFont val="Arial"/>
        <family val="2"/>
      </rPr>
      <t>6.4.3</t>
    </r>
  </si>
  <si>
    <t>REFRIGERANTES Suministro y carga del refrigerante. Incluye: Vacío, carga y pruebas</t>
  </si>
  <si>
    <r>
      <rPr>
        <sz val="11"/>
        <rFont val="Arial MT"/>
        <family val="2"/>
      </rPr>
      <t>6.4.3.1</t>
    </r>
  </si>
  <si>
    <r>
      <rPr>
        <sz val="11"/>
        <rFont val="Arial MT"/>
        <family val="2"/>
      </rPr>
      <t>R-410A  Refrigerante R410a. Incluye: Suministro y carga</t>
    </r>
  </si>
  <si>
    <r>
      <rPr>
        <sz val="11"/>
        <rFont val="Arial MT"/>
        <family val="2"/>
      </rPr>
      <t>Libra</t>
    </r>
  </si>
  <si>
    <r>
      <rPr>
        <b/>
        <sz val="11"/>
        <rFont val="Arial"/>
        <family val="2"/>
      </rPr>
      <t>6.4.4</t>
    </r>
  </si>
  <si>
    <t>FILTRO SECADOR  Suministro y e instalación del filtro secador.</t>
  </si>
  <si>
    <r>
      <rPr>
        <sz val="11"/>
        <rFont val="Arial MT"/>
        <family val="2"/>
      </rPr>
      <t>6.4.4.1</t>
    </r>
  </si>
  <si>
    <r>
      <rPr>
        <sz val="11"/>
        <rFont val="Arial MT"/>
        <family val="2"/>
      </rPr>
      <t>FS Filtro Secador 1/2"</t>
    </r>
  </si>
  <si>
    <r>
      <rPr>
        <b/>
        <sz val="11"/>
        <rFont val="Arial"/>
        <family val="2"/>
      </rPr>
      <t>6.4.5</t>
    </r>
  </si>
  <si>
    <t>MIRILLA DE LIQUIDO  Suministro y e instalación de la mirilla de liquido.</t>
  </si>
  <si>
    <r>
      <rPr>
        <sz val="11"/>
        <rFont val="Arial MT"/>
        <family val="2"/>
      </rPr>
      <t>6.4.5.1</t>
    </r>
  </si>
  <si>
    <r>
      <rPr>
        <sz val="11"/>
        <rFont val="Arial MT"/>
        <family val="2"/>
      </rPr>
      <t>ML Mirilla de Liquido 1/2"</t>
    </r>
  </si>
  <si>
    <r>
      <rPr>
        <b/>
        <sz val="11"/>
        <rFont val="Arial"/>
        <family val="2"/>
      </rPr>
      <t>6.5</t>
    </r>
  </si>
  <si>
    <r>
      <rPr>
        <b/>
        <sz val="11"/>
        <rFont val="Arial"/>
        <family val="2"/>
      </rPr>
      <t>CONDUCTOS</t>
    </r>
  </si>
  <si>
    <r>
      <rPr>
        <b/>
        <sz val="11"/>
        <rFont val="Arial"/>
        <family val="2"/>
      </rPr>
      <t>6.5.1</t>
    </r>
  </si>
  <si>
    <t>DUCTOS EN LAMINA GALVANIZADA Suministro e instalación de conductos en lamina galvanizada - Unión TDC. Incluye fabricación y soportería</t>
  </si>
  <si>
    <r>
      <rPr>
        <sz val="11"/>
        <rFont val="Arial MT"/>
        <family val="2"/>
      </rPr>
      <t>6.5.1.1</t>
    </r>
  </si>
  <si>
    <r>
      <rPr>
        <sz val="11"/>
        <rFont val="Arial MT"/>
        <family val="2"/>
      </rPr>
      <t>Ducto en lámina galvanizada cal 24</t>
    </r>
  </si>
  <si>
    <r>
      <rPr>
        <b/>
        <sz val="11"/>
        <rFont val="Arial"/>
        <family val="2"/>
      </rPr>
      <t>6.5.2</t>
    </r>
  </si>
  <si>
    <r>
      <rPr>
        <b/>
        <sz val="11"/>
        <rFont val="Arial"/>
        <family val="2"/>
      </rPr>
      <t>ACUSTICA</t>
    </r>
  </si>
  <si>
    <r>
      <rPr>
        <sz val="11"/>
        <rFont val="Arial MT"/>
        <family val="2"/>
      </rPr>
      <t>6.5.2.1</t>
    </r>
  </si>
  <si>
    <t>DUCTOS FIBRA DE VIDRIO. Suministro e instalación de ductos acústicos en fibra de vidrio tipo ductoglass. Incluye: fabricación y soportería</t>
  </si>
  <si>
    <r>
      <rPr>
        <sz val="11"/>
        <rFont val="Arial MT"/>
        <family val="2"/>
      </rPr>
      <t>6.5.2.2</t>
    </r>
  </si>
  <si>
    <r>
      <rPr>
        <sz val="11"/>
        <rFont val="Arial MT"/>
        <family val="2"/>
      </rPr>
      <t>Silenciador ducto de 6" x 10"</t>
    </r>
  </si>
  <si>
    <r>
      <rPr>
        <sz val="11"/>
        <rFont val="Arial MT"/>
        <family val="2"/>
      </rPr>
      <t>6.5.2.3</t>
    </r>
  </si>
  <si>
    <r>
      <rPr>
        <sz val="11"/>
        <rFont val="Arial MT"/>
        <family val="2"/>
      </rPr>
      <t>Silenciador ducto de 8" x 10"</t>
    </r>
  </si>
  <si>
    <r>
      <rPr>
        <sz val="11"/>
        <rFont val="Arial MT"/>
        <family val="2"/>
      </rPr>
      <t>6.5.2.4</t>
    </r>
  </si>
  <si>
    <r>
      <rPr>
        <sz val="11"/>
        <rFont val="Arial MT"/>
        <family val="2"/>
      </rPr>
      <t>Silenciador ducto de 10" x 10"</t>
    </r>
  </si>
  <si>
    <r>
      <rPr>
        <sz val="11"/>
        <rFont val="Arial MT"/>
        <family val="2"/>
      </rPr>
      <t>6.5.2.5</t>
    </r>
  </si>
  <si>
    <r>
      <rPr>
        <sz val="11"/>
        <rFont val="Arial MT"/>
        <family val="2"/>
      </rPr>
      <t>Silenciador ducto de 14" x 10"</t>
    </r>
  </si>
  <si>
    <r>
      <rPr>
        <sz val="11"/>
        <rFont val="Arial MT"/>
        <family val="2"/>
      </rPr>
      <t>6.5.2.6</t>
    </r>
  </si>
  <si>
    <r>
      <rPr>
        <sz val="11"/>
        <rFont val="Arial MT"/>
        <family val="2"/>
      </rPr>
      <t>Silenciador ducto de 16" x 10"</t>
    </r>
  </si>
  <si>
    <r>
      <rPr>
        <sz val="11"/>
        <rFont val="Arial MT"/>
        <family val="2"/>
      </rPr>
      <t>6.5.2.7</t>
    </r>
  </si>
  <si>
    <r>
      <rPr>
        <sz val="11"/>
        <rFont val="Arial MT"/>
        <family val="2"/>
      </rPr>
      <t>Silenciador ducto de 6" x 12"</t>
    </r>
  </si>
  <si>
    <r>
      <rPr>
        <sz val="11"/>
        <rFont val="Arial MT"/>
        <family val="2"/>
      </rPr>
      <t>6.5.2.8</t>
    </r>
  </si>
  <si>
    <r>
      <rPr>
        <sz val="11"/>
        <rFont val="Arial MT"/>
        <family val="2"/>
      </rPr>
      <t>Silenciador ducto de 8" x 12"</t>
    </r>
  </si>
  <si>
    <r>
      <rPr>
        <sz val="11"/>
        <rFont val="Arial MT"/>
        <family val="2"/>
      </rPr>
      <t>6.5.2.9</t>
    </r>
  </si>
  <si>
    <r>
      <rPr>
        <sz val="11"/>
        <rFont val="Arial MT"/>
        <family val="2"/>
      </rPr>
      <t>Silenciador ducto de 12" x 12"</t>
    </r>
  </si>
  <si>
    <r>
      <rPr>
        <sz val="11"/>
        <rFont val="Arial MT"/>
        <family val="2"/>
      </rPr>
      <t>6.5.2.10</t>
    </r>
  </si>
  <si>
    <r>
      <rPr>
        <sz val="11"/>
        <rFont val="Arial MT"/>
        <family val="2"/>
      </rPr>
      <t>Silenciador ducto de 14" x 12"</t>
    </r>
  </si>
  <si>
    <r>
      <rPr>
        <sz val="11"/>
        <rFont val="Arial MT"/>
        <family val="2"/>
      </rPr>
      <t>6.5.2.11</t>
    </r>
  </si>
  <si>
    <r>
      <rPr>
        <sz val="11"/>
        <rFont val="Arial MT"/>
        <family val="2"/>
      </rPr>
      <t>Silenciador ducto de 26" x 12"</t>
    </r>
  </si>
  <si>
    <r>
      <rPr>
        <sz val="11"/>
        <rFont val="Arial MT"/>
        <family val="2"/>
      </rPr>
      <t>6.5.2.12</t>
    </r>
  </si>
  <si>
    <r>
      <rPr>
        <sz val="11"/>
        <rFont val="Arial MT"/>
        <family val="2"/>
      </rPr>
      <t>Silenciador ducto de 30" x 12"</t>
    </r>
  </si>
  <si>
    <r>
      <rPr>
        <sz val="11"/>
        <rFont val="Arial MT"/>
        <family val="2"/>
      </rPr>
      <t>6.5.2.13</t>
    </r>
  </si>
  <si>
    <r>
      <rPr>
        <sz val="11"/>
        <rFont val="Arial MT"/>
        <family val="2"/>
      </rPr>
      <t>Silenciador ducto de 34" x 12"</t>
    </r>
  </si>
  <si>
    <r>
      <rPr>
        <sz val="11"/>
        <rFont val="Arial MT"/>
        <family val="2"/>
      </rPr>
      <t>6.5.2.14</t>
    </r>
  </si>
  <si>
    <r>
      <rPr>
        <sz val="11"/>
        <rFont val="Arial MT"/>
        <family val="2"/>
      </rPr>
      <t>Silenciador ducto de 6" x 14"</t>
    </r>
  </si>
  <si>
    <r>
      <rPr>
        <b/>
        <sz val="11"/>
        <rFont val="Arial"/>
        <family val="2"/>
      </rPr>
      <t>6.6</t>
    </r>
  </si>
  <si>
    <r>
      <rPr>
        <b/>
        <sz val="11"/>
        <rFont val="Arial"/>
        <family val="2"/>
      </rPr>
      <t>REJILLAS DIFUSORES Y DAMPERS</t>
    </r>
  </si>
  <si>
    <r>
      <rPr>
        <sz val="11"/>
        <rFont val="Arial MT"/>
        <family val="2"/>
      </rPr>
      <t>6.6.1,1</t>
    </r>
  </si>
  <si>
    <r>
      <rPr>
        <b/>
        <sz val="11"/>
        <rFont val="Arial"/>
        <family val="2"/>
      </rPr>
      <t>DIFUSOR MODULAR 2 CONOS</t>
    </r>
  </si>
  <si>
    <r>
      <rPr>
        <sz val="11"/>
        <rFont val="Arial MT"/>
        <family val="2"/>
      </rPr>
      <t>6.6.1.1,1</t>
    </r>
  </si>
  <si>
    <r>
      <rPr>
        <sz val="11"/>
        <rFont val="Arial MT"/>
        <family val="2"/>
      </rPr>
      <t>Difusor modular de 24" x 24" Ø 8"</t>
    </r>
  </si>
  <si>
    <r>
      <rPr>
        <sz val="11"/>
        <rFont val="Arial MT"/>
        <family val="2"/>
      </rPr>
      <t>6.6.1.1.2</t>
    </r>
  </si>
  <si>
    <r>
      <rPr>
        <sz val="11"/>
        <rFont val="Arial MT"/>
        <family val="2"/>
      </rPr>
      <t>Difusor modular de 24" x 24" Ø 10"</t>
    </r>
  </si>
  <si>
    <r>
      <rPr>
        <sz val="11"/>
        <rFont val="Arial MT"/>
        <family val="2"/>
      </rPr>
      <t>6.6.1.1.3</t>
    </r>
  </si>
  <si>
    <r>
      <rPr>
        <sz val="11"/>
        <rFont val="Arial MT"/>
        <family val="2"/>
      </rPr>
      <t>Difusor modular de 24 "x 24" Ø 12"</t>
    </r>
  </si>
  <si>
    <r>
      <rPr>
        <b/>
        <sz val="11"/>
        <rFont val="Arial"/>
        <family val="2"/>
      </rPr>
      <t>6.6.1</t>
    </r>
  </si>
  <si>
    <t>REJILLA DE EXTRACCION Y/O RETORNO ALETA FIJA CON DAMPER</t>
  </si>
  <si>
    <r>
      <rPr>
        <sz val="11"/>
        <rFont val="Arial MT"/>
        <family val="2"/>
      </rPr>
      <t>6.6.1.1</t>
    </r>
  </si>
  <si>
    <r>
      <rPr>
        <sz val="11"/>
        <rFont val="Arial MT"/>
        <family val="2"/>
      </rPr>
      <t>REAF / RRAF 8" x 8"</t>
    </r>
  </si>
  <si>
    <r>
      <rPr>
        <sz val="11"/>
        <rFont val="Arial MT"/>
        <family val="2"/>
      </rPr>
      <t>6.6.1.2</t>
    </r>
  </si>
  <si>
    <r>
      <rPr>
        <sz val="11"/>
        <rFont val="Arial MT"/>
        <family val="2"/>
      </rPr>
      <t>REAF / RRAF 10" x 10"</t>
    </r>
  </si>
  <si>
    <r>
      <rPr>
        <sz val="11"/>
        <rFont val="Arial MT"/>
        <family val="2"/>
      </rPr>
      <t>6.6.1.3</t>
    </r>
  </si>
  <si>
    <r>
      <rPr>
        <sz val="11"/>
        <rFont val="Arial MT"/>
        <family val="2"/>
      </rPr>
      <t>REAF / RRAF 12" x 12"</t>
    </r>
  </si>
  <si>
    <r>
      <rPr>
        <sz val="11"/>
        <rFont val="Arial MT"/>
        <family val="2"/>
      </rPr>
      <t>6.6.1.4</t>
    </r>
  </si>
  <si>
    <r>
      <rPr>
        <sz val="11"/>
        <rFont val="Arial MT"/>
        <family val="2"/>
      </rPr>
      <t>REAF / RRAF 14" x 14"</t>
    </r>
  </si>
  <si>
    <r>
      <rPr>
        <sz val="11"/>
        <rFont val="Arial MT"/>
        <family val="2"/>
      </rPr>
      <t>6.6.1.5</t>
    </r>
  </si>
  <si>
    <r>
      <rPr>
        <sz val="11"/>
        <rFont val="Arial MT"/>
        <family val="2"/>
      </rPr>
      <t>REAF / RRAF 18" x 18"</t>
    </r>
  </si>
  <si>
    <r>
      <rPr>
        <sz val="11"/>
        <rFont val="Arial MT"/>
        <family val="2"/>
      </rPr>
      <t>6.6.1.6</t>
    </r>
  </si>
  <si>
    <r>
      <rPr>
        <sz val="11"/>
        <rFont val="Arial MT"/>
        <family val="2"/>
      </rPr>
      <t>REAF / RRAF 20" x 20"</t>
    </r>
  </si>
  <si>
    <r>
      <rPr>
        <sz val="11"/>
        <rFont val="Arial MT"/>
        <family val="2"/>
      </rPr>
      <t>6.6.1.7</t>
    </r>
  </si>
  <si>
    <r>
      <rPr>
        <sz val="11"/>
        <rFont val="Arial MT"/>
        <family val="2"/>
      </rPr>
      <t>REAF / RRAF 22" x 22"</t>
    </r>
  </si>
  <si>
    <r>
      <rPr>
        <sz val="11"/>
        <rFont val="Arial MT"/>
        <family val="2"/>
      </rPr>
      <t>6.6.1.8</t>
    </r>
  </si>
  <si>
    <r>
      <rPr>
        <sz val="11"/>
        <rFont val="Arial MT"/>
        <family val="2"/>
      </rPr>
      <t>Difusor modular 2 conos de 24 "x 24" ,Ø 14"</t>
    </r>
  </si>
  <si>
    <r>
      <rPr>
        <sz val="11"/>
        <rFont val="Arial MT"/>
        <family val="2"/>
      </rPr>
      <t>6.6.1.9</t>
    </r>
  </si>
  <si>
    <r>
      <rPr>
        <sz val="11"/>
        <rFont val="Arial MT"/>
        <family val="2"/>
      </rPr>
      <t>Manguera flexible Ø 6"</t>
    </r>
  </si>
  <si>
    <r>
      <rPr>
        <sz val="11"/>
        <rFont val="Arial MT"/>
        <family val="2"/>
      </rPr>
      <t>6.6.1.10</t>
    </r>
  </si>
  <si>
    <r>
      <rPr>
        <sz val="11"/>
        <rFont val="Arial MT"/>
        <family val="2"/>
      </rPr>
      <t>Manguera flexible Ø 14"</t>
    </r>
  </si>
  <si>
    <r>
      <rPr>
        <sz val="11"/>
        <rFont val="Arial MT"/>
        <family val="2"/>
      </rPr>
      <t>6.6.1.11</t>
    </r>
  </si>
  <si>
    <r>
      <rPr>
        <sz val="11"/>
        <rFont val="Arial MT"/>
        <family val="2"/>
      </rPr>
      <t>Suministro e instalacion DL 3' 2SL 1/2" 100CFM   6"</t>
    </r>
  </si>
  <si>
    <r>
      <rPr>
        <sz val="11"/>
        <rFont val="Arial MT"/>
        <family val="2"/>
      </rPr>
      <t>6.6.1.12</t>
    </r>
  </si>
  <si>
    <r>
      <rPr>
        <sz val="11"/>
        <rFont val="Arial MT"/>
        <family val="2"/>
      </rPr>
      <t>Suministro e instalacion DL 3' 2SL 1/2" 150CFM   6"</t>
    </r>
  </si>
  <si>
    <r>
      <rPr>
        <sz val="11"/>
        <rFont val="Arial MT"/>
        <family val="2"/>
      </rPr>
      <t>6.6.1.13</t>
    </r>
  </si>
  <si>
    <r>
      <rPr>
        <sz val="11"/>
        <rFont val="Arial MT"/>
        <family val="2"/>
      </rPr>
      <t>Suministro e instalacion DL 5' 2SL 1/2" 200CFM   8"</t>
    </r>
  </si>
  <si>
    <r>
      <rPr>
        <sz val="11"/>
        <rFont val="Arial MT"/>
        <family val="2"/>
      </rPr>
      <t>6.6.1.14</t>
    </r>
  </si>
  <si>
    <r>
      <rPr>
        <sz val="11"/>
        <rFont val="Arial MT"/>
        <family val="2"/>
      </rPr>
      <t>Suministro e instalacion DL 5' 2SL 3/4" 250CFM   8"</t>
    </r>
  </si>
  <si>
    <r>
      <rPr>
        <sz val="11"/>
        <rFont val="Arial MT"/>
        <family val="2"/>
      </rPr>
      <t>6.6.1.15</t>
    </r>
  </si>
  <si>
    <r>
      <rPr>
        <sz val="11"/>
        <rFont val="Arial MT"/>
        <family val="2"/>
      </rPr>
      <t>Suministro e instalacion DL 5' 2SL 3/4" 300CFM   8"</t>
    </r>
  </si>
  <si>
    <r>
      <rPr>
        <sz val="11"/>
        <rFont val="Arial MT"/>
        <family val="2"/>
      </rPr>
      <t>6.6.1.16</t>
    </r>
  </si>
  <si>
    <r>
      <rPr>
        <sz val="11"/>
        <rFont val="Arial MT"/>
        <family val="2"/>
      </rPr>
      <t>Suministro e instalacion Silenciador ducto de 16" x 6"</t>
    </r>
  </si>
  <si>
    <r>
      <rPr>
        <b/>
        <sz val="11"/>
        <rFont val="Arial"/>
        <family val="2"/>
      </rPr>
      <t>6.6.2</t>
    </r>
  </si>
  <si>
    <r>
      <rPr>
        <b/>
        <sz val="11"/>
        <rFont val="Arial"/>
        <family val="2"/>
      </rPr>
      <t>ANILLO DAMPER</t>
    </r>
  </si>
  <si>
    <r>
      <rPr>
        <sz val="11"/>
        <rFont val="Arial MT"/>
        <family val="2"/>
      </rPr>
      <t>6.6.2.1</t>
    </r>
  </si>
  <si>
    <r>
      <rPr>
        <sz val="11"/>
        <rFont val="Arial MT"/>
        <family val="2"/>
      </rPr>
      <t>Anillo damper Ø 8"</t>
    </r>
  </si>
  <si>
    <r>
      <rPr>
        <sz val="11"/>
        <rFont val="Arial MT"/>
        <family val="2"/>
      </rPr>
      <t>6.6.2.2</t>
    </r>
  </si>
  <si>
    <r>
      <rPr>
        <sz val="11"/>
        <rFont val="Arial MT"/>
        <family val="2"/>
      </rPr>
      <t>Anillo damper Ø 10"</t>
    </r>
  </si>
  <si>
    <r>
      <rPr>
        <sz val="11"/>
        <rFont val="Arial MT"/>
        <family val="2"/>
      </rPr>
      <t>6.6.2.3</t>
    </r>
  </si>
  <si>
    <r>
      <rPr>
        <sz val="11"/>
        <rFont val="Arial MT"/>
        <family val="2"/>
      </rPr>
      <t>Anillo damper Ø 12"</t>
    </r>
  </si>
  <si>
    <r>
      <rPr>
        <b/>
        <sz val="11"/>
        <rFont val="Arial"/>
        <family val="2"/>
      </rPr>
      <t>6.6.3</t>
    </r>
  </si>
  <si>
    <r>
      <rPr>
        <b/>
        <sz val="11"/>
        <rFont val="Arial"/>
        <family val="2"/>
      </rPr>
      <t>MANGUERA FLEXIBLE AISLADA</t>
    </r>
  </si>
  <si>
    <r>
      <rPr>
        <sz val="11"/>
        <rFont val="Arial MT"/>
        <family val="2"/>
      </rPr>
      <t>6.6.3.1</t>
    </r>
  </si>
  <si>
    <r>
      <rPr>
        <sz val="11"/>
        <rFont val="Arial MT"/>
        <family val="2"/>
      </rPr>
      <t>Manguera flexible Ø 8"</t>
    </r>
  </si>
  <si>
    <r>
      <rPr>
        <sz val="11"/>
        <rFont val="Arial MT"/>
        <family val="2"/>
      </rPr>
      <t>6.6.3.2</t>
    </r>
  </si>
  <si>
    <r>
      <rPr>
        <sz val="11"/>
        <rFont val="Arial MT"/>
        <family val="2"/>
      </rPr>
      <t>Manguera flexible Ø 10"</t>
    </r>
  </si>
  <si>
    <r>
      <rPr>
        <sz val="11"/>
        <rFont val="Arial MT"/>
        <family val="2"/>
      </rPr>
      <t>6.6.3.3</t>
    </r>
  </si>
  <si>
    <r>
      <rPr>
        <sz val="11"/>
        <rFont val="Arial MT"/>
        <family val="2"/>
      </rPr>
      <t>Manguera flexible Ø 12"</t>
    </r>
  </si>
  <si>
    <r>
      <rPr>
        <b/>
        <sz val="11"/>
        <rFont val="Arial"/>
        <family val="2"/>
      </rPr>
      <t>6.6.4</t>
    </r>
  </si>
  <si>
    <r>
      <rPr>
        <b/>
        <sz val="11"/>
        <rFont val="Arial"/>
        <family val="2"/>
      </rPr>
      <t>DAMPER INDUSTRIAL PARA BALANCEO</t>
    </r>
  </si>
  <si>
    <r>
      <rPr>
        <sz val="11"/>
        <rFont val="Arial MT"/>
        <family val="2"/>
      </rPr>
      <t>6.6.4.1</t>
    </r>
  </si>
  <si>
    <r>
      <rPr>
        <sz val="11"/>
        <rFont val="Arial MT"/>
        <family val="2"/>
      </rPr>
      <t>Damper 8"x 8"</t>
    </r>
  </si>
  <si>
    <r>
      <rPr>
        <b/>
        <sz val="11"/>
        <rFont val="Arial"/>
        <family val="2"/>
      </rPr>
      <t>SISTEMA ELECTRICO Y DE CONTROL</t>
    </r>
  </si>
  <si>
    <t>TABLERO DE CONTROL Suministro e instalación.  Incluye gabinete, pin de corte, fuente , pantalla touch screen del sistema de refrigerante variable, controlador principal, modulo de expansión digital, lámparas indicadoras, riel omega, cables, bornas, terminales, marquillas, programación y pruebas</t>
  </si>
  <si>
    <r>
      <rPr>
        <sz val="11"/>
        <rFont val="Arial MT"/>
        <family val="2"/>
      </rPr>
      <t>TC-01 Tablero Control</t>
    </r>
  </si>
  <si>
    <r>
      <rPr>
        <b/>
        <sz val="11"/>
        <rFont val="Arial"/>
        <family val="2"/>
      </rPr>
      <t xml:space="preserve">SENSORES Y ACTUADORES Suministro e instalación de
</t>
    </r>
    <r>
      <rPr>
        <b/>
        <sz val="11"/>
        <rFont val="Arial"/>
        <family val="2"/>
      </rPr>
      <t>sensores y actuadores. Incluye pruebas</t>
    </r>
  </si>
  <si>
    <r>
      <rPr>
        <sz val="11"/>
        <rFont val="Arial MT"/>
        <family val="2"/>
      </rPr>
      <t>TDA Termostato digital ambiente una Etapa.</t>
    </r>
  </si>
  <si>
    <r>
      <rPr>
        <sz val="11"/>
        <rFont val="Arial MT"/>
        <family val="2"/>
      </rPr>
      <t>TDA/BR  Termostato digital ambiente bulbo remoto una Etapa.</t>
    </r>
  </si>
  <si>
    <t>CABLEADO DE CONTROL Suministro e instalación del cableado de control     Incluye pruebas</t>
  </si>
  <si>
    <r>
      <rPr>
        <sz val="11"/>
        <rFont val="Arial MT"/>
        <family val="2"/>
      </rPr>
      <t>CB-02  2 x 18 Blindado y apantallado</t>
    </r>
  </si>
  <si>
    <r>
      <rPr>
        <sz val="11"/>
        <rFont val="Arial MT"/>
        <family val="2"/>
      </rPr>
      <t>CB-03  2 x 22</t>
    </r>
  </si>
  <si>
    <t>TUBERIA EMT Suministro e instalación de la Tubería para instalaciones eléctricas y de control tipo EMT. Incluye soportes, uniones y accesorios acorde a esquemas y planos, pruebas</t>
  </si>
  <si>
    <r>
      <rPr>
        <sz val="11"/>
        <rFont val="Arial MT"/>
        <family val="2"/>
      </rPr>
      <t>Tubería EMT Ø 1/2"</t>
    </r>
  </si>
  <si>
    <r>
      <rPr>
        <sz val="11"/>
        <rFont val="Arial MT"/>
        <family val="2"/>
      </rPr>
      <t>6.6.4.2</t>
    </r>
  </si>
  <si>
    <r>
      <rPr>
        <sz val="11"/>
        <rFont val="Arial MT"/>
        <family val="2"/>
      </rPr>
      <t>Tubería EMT Ø 3/4"</t>
    </r>
  </si>
  <si>
    <r>
      <rPr>
        <sz val="11"/>
        <rFont val="Arial MT"/>
        <family val="2"/>
      </rPr>
      <t>6.6.4.3</t>
    </r>
  </si>
  <si>
    <r>
      <rPr>
        <sz val="11"/>
        <rFont val="Arial MT"/>
        <family val="2"/>
      </rPr>
      <t>Tubería EMT Ø 1"</t>
    </r>
  </si>
  <si>
    <r>
      <rPr>
        <sz val="11"/>
        <rFont val="Arial MT"/>
        <family val="2"/>
      </rPr>
      <t>6.6.4.4</t>
    </r>
  </si>
  <si>
    <r>
      <rPr>
        <sz val="11"/>
        <rFont val="Arial MT"/>
        <family val="2"/>
      </rPr>
      <t>Tubería EMT Ø 1 1/2"</t>
    </r>
  </si>
  <si>
    <r>
      <rPr>
        <b/>
        <sz val="11"/>
        <rFont val="Arial"/>
        <family val="2"/>
      </rPr>
      <t>6.6.5</t>
    </r>
  </si>
  <si>
    <t>TUBERIA IMC Suministro e instalación de la Tubería para instalaciones eléctricas y de control tipo IMC. Incluye soportes, uniones y accesorios acorde a esquemas y planos, pruebas</t>
  </si>
  <si>
    <r>
      <rPr>
        <sz val="11"/>
        <rFont val="Arial MT"/>
        <family val="2"/>
      </rPr>
      <t>6.6.5.1</t>
    </r>
  </si>
  <si>
    <r>
      <rPr>
        <sz val="11"/>
        <rFont val="Arial MT"/>
        <family val="2"/>
      </rPr>
      <t>Tubería IMC Ø 1/2"</t>
    </r>
  </si>
  <si>
    <r>
      <rPr>
        <sz val="11"/>
        <rFont val="Arial MT"/>
        <family val="2"/>
      </rPr>
      <t>6.6.5.2</t>
    </r>
  </si>
  <si>
    <r>
      <rPr>
        <sz val="11"/>
        <rFont val="Arial MT"/>
        <family val="2"/>
      </rPr>
      <t>6.6.5.3</t>
    </r>
  </si>
  <si>
    <r>
      <rPr>
        <sz val="11"/>
        <rFont val="Arial MT"/>
        <family val="2"/>
      </rPr>
      <t>Tubería IMC Ø 1 1/2"</t>
    </r>
  </si>
  <si>
    <r>
      <rPr>
        <b/>
        <sz val="11"/>
        <rFont val="Arial"/>
        <family val="2"/>
      </rPr>
      <t>PAÑETES</t>
    </r>
  </si>
  <si>
    <r>
      <rPr>
        <sz val="11"/>
        <rFont val="Arial MT"/>
        <family val="2"/>
      </rPr>
      <t>7.1</t>
    </r>
  </si>
  <si>
    <r>
      <rPr>
        <sz val="11"/>
        <rFont val="Arial MT"/>
        <family val="2"/>
      </rPr>
      <t>Pañete liso muros 1:4, e=1.5 CM</t>
    </r>
  </si>
  <si>
    <r>
      <rPr>
        <sz val="11"/>
        <rFont val="Arial MT"/>
        <family val="2"/>
      </rPr>
      <t>7.2</t>
    </r>
  </si>
  <si>
    <r>
      <rPr>
        <sz val="11"/>
        <rFont val="Arial MT"/>
        <family val="2"/>
      </rPr>
      <t>Pañete liso muros 1:4, e=1.5 CM (lineal)</t>
    </r>
  </si>
  <si>
    <r>
      <rPr>
        <sz val="11"/>
        <rFont val="Arial MT"/>
        <family val="2"/>
      </rPr>
      <t>7.3</t>
    </r>
  </si>
  <si>
    <r>
      <rPr>
        <sz val="11"/>
        <rFont val="Arial MT"/>
        <family val="2"/>
      </rPr>
      <t>Pañete impermeabilizado muros 1:3, e=1.5 CM</t>
    </r>
  </si>
  <si>
    <r>
      <rPr>
        <sz val="11"/>
        <rFont val="Arial MT"/>
        <family val="2"/>
      </rPr>
      <t>7.4</t>
    </r>
  </si>
  <si>
    <r>
      <rPr>
        <sz val="11"/>
        <rFont val="Arial MT"/>
        <family val="2"/>
      </rPr>
      <t>Pañete impermeabilizado muros  1:3, e=1.5 CM (lineal)</t>
    </r>
  </si>
  <si>
    <r>
      <rPr>
        <sz val="11"/>
        <rFont val="Arial MT"/>
        <family val="2"/>
      </rPr>
      <t>7.5</t>
    </r>
  </si>
  <si>
    <r>
      <rPr>
        <sz val="11"/>
        <rFont val="Arial MT"/>
        <family val="2"/>
      </rPr>
      <t>Pañete liso placas 1:4, e=2 CM</t>
    </r>
  </si>
  <si>
    <r>
      <rPr>
        <b/>
        <sz val="11"/>
        <rFont val="Arial"/>
        <family val="2"/>
      </rPr>
      <t>CUBIERTA</t>
    </r>
  </si>
  <si>
    <r>
      <rPr>
        <sz val="11"/>
        <rFont val="Arial MT"/>
        <family val="2"/>
      </rPr>
      <t>8.1</t>
    </r>
  </si>
  <si>
    <t>Plaquetas prefabricadas en concreto de  3000 Psi e: 0.05, 0.50 x 1.00.</t>
  </si>
  <si>
    <r>
      <rPr>
        <sz val="11"/>
        <rFont val="Arial MT"/>
        <family val="2"/>
      </rPr>
      <t>8.2</t>
    </r>
  </si>
  <si>
    <t>Tragante cupula de 5" x 4", incluye todo lo necesario para su correcta instalación</t>
  </si>
  <si>
    <r>
      <rPr>
        <sz val="11"/>
        <rFont val="Arial MT"/>
        <family val="2"/>
      </rPr>
      <t>8.3</t>
    </r>
  </si>
  <si>
    <r>
      <rPr>
        <sz val="11"/>
        <rFont val="Arial MT"/>
        <family val="2"/>
      </rPr>
      <t>Geotextil NT 1600</t>
    </r>
  </si>
  <si>
    <r>
      <rPr>
        <sz val="11"/>
        <rFont val="Arial MT"/>
        <family val="2"/>
      </rPr>
      <t>8.4</t>
    </r>
  </si>
  <si>
    <r>
      <rPr>
        <sz val="11"/>
        <rFont val="Arial MT"/>
        <family val="2"/>
      </rPr>
      <t>Geomembrana lisa HDPE 80 mils, e: 2 mm</t>
    </r>
  </si>
  <si>
    <r>
      <rPr>
        <sz val="11"/>
        <rFont val="Arial MT"/>
        <family val="2"/>
      </rPr>
      <t>8.5</t>
    </r>
  </si>
  <si>
    <r>
      <rPr>
        <sz val="11"/>
        <rFont val="Arial MT"/>
        <family val="2"/>
      </rPr>
      <t>Geodren h: 1mm</t>
    </r>
  </si>
  <si>
    <r>
      <rPr>
        <sz val="11"/>
        <rFont val="Arial MT"/>
        <family val="2"/>
      </rPr>
      <t>8.6</t>
    </r>
  </si>
  <si>
    <r>
      <rPr>
        <sz val="11"/>
        <rFont val="Arial MT"/>
        <family val="2"/>
      </rPr>
      <t>Material filtrante - triturado grueso</t>
    </r>
  </si>
  <si>
    <r>
      <rPr>
        <sz val="11"/>
        <rFont val="Arial MT"/>
        <family val="2"/>
      </rPr>
      <t>8.7</t>
    </r>
  </si>
  <si>
    <r>
      <rPr>
        <sz val="11"/>
        <rFont val="Arial MT"/>
        <family val="2"/>
      </rPr>
      <t>Tierra negra</t>
    </r>
  </si>
  <si>
    <r>
      <rPr>
        <b/>
        <sz val="11"/>
        <rFont val="Arial"/>
        <family val="2"/>
      </rPr>
      <t>IMPERMEABILIZACIONES</t>
    </r>
  </si>
  <si>
    <t>Afinado y pendientado cubiertas en mortero impermeabilizado 1:3, e: 6 cms promedio. Incluye malla de gallinero de 1 1/4" y todo lo necesario para su correcta ejecución</t>
  </si>
  <si>
    <t>Media caña  en mortero impermeabilizado 1:3 Ø 30 cms. Incluye todo lo necesario para su correcta ejecución</t>
  </si>
  <si>
    <t>Impermeabilización   en   membrana   PVC   (incluye   todos   los accesorios para su correcta instalacion)</t>
  </si>
  <si>
    <t>Impermeabilización   en   cemento   marino   (incluye   todos   los accesorios para su correcta instalacion)</t>
  </si>
  <si>
    <r>
      <rPr>
        <sz val="11"/>
        <rFont val="Arial MT"/>
        <family val="2"/>
      </rPr>
      <t>Impermeabilización  con  Manto  de  3mm  con  foil  de  aluminio (incluye todos los accesorios para su correcta instalacion)</t>
    </r>
  </si>
  <si>
    <r>
      <rPr>
        <b/>
        <sz val="11"/>
        <rFont val="Arial"/>
        <family val="2"/>
      </rPr>
      <t>PISOS BASE Y AISLAMIENTO ACUSTICO</t>
    </r>
  </si>
  <si>
    <t>Alistado de piso en mortero 1:3 e: 5 cm, incluye todo lo necesario para su correcta ejecución</t>
  </si>
  <si>
    <r>
      <rPr>
        <sz val="11"/>
        <rFont val="Arial MT"/>
        <family val="2"/>
      </rPr>
      <t>Alistado de piso en mortero 1:3 e: 7 cm</t>
    </r>
  </si>
  <si>
    <r>
      <rPr>
        <b/>
        <sz val="11"/>
        <rFont val="Arial"/>
        <family val="2"/>
      </rPr>
      <t>PISOS ACABADOS</t>
    </r>
  </si>
  <si>
    <r>
      <rPr>
        <sz val="11"/>
        <rFont val="Arial MT"/>
        <family val="2"/>
      </rPr>
      <t>11.1</t>
    </r>
  </si>
  <si>
    <t>Baldosa institucional grano de marmol P2, fondo color blanco o verde. Incluye alistado</t>
  </si>
  <si>
    <r>
      <rPr>
        <sz val="11"/>
        <rFont val="Arial MT"/>
        <family val="2"/>
      </rPr>
      <t>11.2</t>
    </r>
  </si>
  <si>
    <r>
      <rPr>
        <sz val="11"/>
        <rFont val="Arial MT"/>
        <family val="2"/>
      </rPr>
      <t>Destronque y pulido baldosa grano de marmol</t>
    </r>
  </si>
  <si>
    <r>
      <rPr>
        <sz val="11"/>
        <rFont val="Arial MT"/>
        <family val="2"/>
      </rPr>
      <t>11.3</t>
    </r>
  </si>
  <si>
    <t>Guardaescoba  vibroprensado granito fondo color blanco o verde de 30 cms x 7.2 cms promedio,  incluye emboquillada de juntas y todo lo relacionado para su correcta ejecución</t>
  </si>
  <si>
    <r>
      <rPr>
        <sz val="11"/>
        <rFont val="Arial MT"/>
        <family val="2"/>
      </rPr>
      <t>11.4</t>
    </r>
  </si>
  <si>
    <t>Tablon liston Mocca 30.5 x 7.5 cms de Alfagres o similar, incluye todo lo necesario para su correcta instalación</t>
  </si>
  <si>
    <r>
      <rPr>
        <sz val="11"/>
        <rFont val="Arial MT"/>
        <family val="2"/>
      </rPr>
      <t>11.5</t>
    </r>
  </si>
  <si>
    <r>
      <rPr>
        <sz val="11"/>
        <rFont val="Arial MT"/>
        <family val="2"/>
      </rPr>
      <t>Guardaescoba liston mocca de h:.7.5 cms de Alfagres o similar, incluye todo lo necesario para su correcta instalación</t>
    </r>
  </si>
  <si>
    <r>
      <rPr>
        <sz val="11"/>
        <rFont val="Arial MT"/>
        <family val="2"/>
      </rPr>
      <t>11.6</t>
    </r>
  </si>
  <si>
    <r>
      <rPr>
        <sz val="11"/>
        <rFont val="Arial MT"/>
        <family val="2"/>
      </rPr>
      <t>Bocapuerta en granito pulido</t>
    </r>
  </si>
  <si>
    <r>
      <rPr>
        <sz val="11"/>
        <rFont val="Arial MT"/>
        <family val="2"/>
      </rPr>
      <t>11.7</t>
    </r>
  </si>
  <si>
    <r>
      <rPr>
        <sz val="11"/>
        <rFont val="Arial MT"/>
        <family val="2"/>
      </rPr>
      <t>Cinta Antideslizante Adhesiva Reflectiva 2puLG</t>
    </r>
  </si>
  <si>
    <r>
      <rPr>
        <b/>
        <sz val="11"/>
        <rFont val="Arial"/>
        <family val="2"/>
      </rPr>
      <t>ENCHAPE MUROS Y RECUBRIMIENTOS ACUSTICOS</t>
    </r>
  </si>
  <si>
    <r>
      <rPr>
        <sz val="11"/>
        <rFont val="Arial MT"/>
        <family val="2"/>
      </rPr>
      <t>12.1</t>
    </r>
  </si>
  <si>
    <t>Cerámica blanca Natal de Corona o similar de 25 x 35 cms . Incluye adhesivo, win Aluminio, boquilla blanca y todo lo necesario para su correcta ejecución</t>
  </si>
  <si>
    <r>
      <rPr>
        <sz val="11"/>
        <rFont val="Arial MT"/>
        <family val="2"/>
      </rPr>
      <t>12.2</t>
    </r>
  </si>
  <si>
    <t>Drywall ST de 1/2", estructura en canal 90 x 2,44 cal. 26 y paral 90   x  2,44   cal.  26,  aplicación   de   masilla.  Incluye   todos   los elementos de anclaje y fijación.</t>
  </si>
  <si>
    <r>
      <rPr>
        <sz val="11"/>
        <rFont val="Arial MT"/>
        <family val="2"/>
      </rPr>
      <t>12.3</t>
    </r>
  </si>
  <si>
    <r>
      <rPr>
        <sz val="11"/>
        <rFont val="Arial MT"/>
        <family val="2"/>
      </rPr>
      <t>Wing español aluminio para remate enchape</t>
    </r>
  </si>
  <si>
    <r>
      <rPr>
        <b/>
        <sz val="11"/>
        <rFont val="Arial"/>
        <family val="2"/>
      </rPr>
      <t>CIELORASOS Y AISLAMIENTOS ACUSTICOS</t>
    </r>
  </si>
  <si>
    <r>
      <rPr>
        <sz val="11"/>
        <rFont val="Arial MT"/>
        <family val="2"/>
      </rPr>
      <t>13.1</t>
    </r>
  </si>
  <si>
    <r>
      <rPr>
        <sz val="11"/>
        <rFont val="Arial MT"/>
        <family val="2"/>
      </rPr>
      <t>Cielo raso en dry wall (incluye pintura)</t>
    </r>
  </si>
  <si>
    <r>
      <rPr>
        <sz val="11"/>
        <rFont val="Arial MT"/>
        <family val="2"/>
      </rPr>
      <t>13.2</t>
    </r>
  </si>
  <si>
    <r>
      <rPr>
        <sz val="11"/>
        <rFont val="Arial MT"/>
        <family val="2"/>
      </rPr>
      <t>Cielo raso en Super Board para exteriores de 10mm terminado con dilatación, macilla y pintura</t>
    </r>
  </si>
  <si>
    <r>
      <rPr>
        <sz val="11"/>
        <rFont val="Arial MT"/>
        <family val="2"/>
      </rPr>
      <t>13.3</t>
    </r>
  </si>
  <si>
    <r>
      <rPr>
        <sz val="11"/>
        <rFont val="Arial MT"/>
        <family val="2"/>
      </rPr>
      <t xml:space="preserve">Cielo raso en Suoper Board para exteriores de 10mm terminado
</t>
    </r>
    <r>
      <rPr>
        <sz val="11"/>
        <rFont val="Arial MT"/>
        <family val="2"/>
      </rPr>
      <t>con dilatación, macilla y pintura</t>
    </r>
  </si>
  <si>
    <t>SUMINISTRO E INSTALACIÓN DE CARPINTERIA METALICA, INCLUIDAS PUERTAS Y VENTANAS CON AISLAMIENTO ACUSTICO</t>
  </si>
  <si>
    <r>
      <rPr>
        <sz val="11"/>
        <rFont val="Arial MT"/>
        <family val="2"/>
      </rPr>
      <t>14.1</t>
    </r>
  </si>
  <si>
    <r>
      <rPr>
        <sz val="11"/>
        <rFont val="Arial MT"/>
        <family val="2"/>
      </rPr>
      <t>Marco y puerta en lámina cold rolled cal 18, tablero entamborado con estructura en perfil de 4" x 2" y  montante con vidrio laminado de 3 + 3. Incluye anticorrosivo, elementos de fijación y anclaje, mas todo lo necesario para su correcta instalación</t>
    </r>
  </si>
  <si>
    <r>
      <rPr>
        <sz val="11"/>
        <rFont val="Arial MT"/>
        <family val="2"/>
      </rPr>
      <t>14.2</t>
    </r>
  </si>
  <si>
    <t>Marco y puerta en lámina cold rolled cal 18, bastidor en perfil rectangular de 3 1/2" x 1 1/2" y tablero en persiana,  montante con vidrio laminado de 3 + 3 . Incluye anticorrosivo, elementos de fijación y anclaje,  mas todo lo necesario para su correcta instalación</t>
  </si>
  <si>
    <r>
      <rPr>
        <sz val="11"/>
        <rFont val="Arial MT"/>
        <family val="2"/>
      </rPr>
      <t>14.3</t>
    </r>
  </si>
  <si>
    <t>Puerta en vidrio laminado 3 + 3 con bisagra hidráulica speddy o similar, manija tipo roma, elementos de anclaje y fijación, mas todo lo necesario para su correcta instalación</t>
  </si>
  <si>
    <r>
      <rPr>
        <sz val="11"/>
        <rFont val="Arial MT"/>
        <family val="2"/>
      </rPr>
      <t>14.4</t>
    </r>
  </si>
  <si>
    <t>División en ventana fija de aluminio anodizado perfil proyectante VP 3831 Línea 90 alúmina o similar y vidrio laminado laminado 3 + 3. Incluye alfajía Ref: ALN-449 o similar, elementos de anclaje y fijación, mas todo lo necesario para su correcta instalación</t>
  </si>
  <si>
    <r>
      <rPr>
        <sz val="11"/>
        <rFont val="Arial MT"/>
        <family val="2"/>
      </rPr>
      <t>14.5</t>
    </r>
  </si>
  <si>
    <r>
      <rPr>
        <sz val="11"/>
        <rFont val="Arial MT"/>
        <family val="2"/>
      </rPr>
      <t>Suministro e instalación de cortasol  en lamina de aluzinc microperforada, especificación a suministrar por la Universidad de Cundinamarca</t>
    </r>
  </si>
  <si>
    <r>
      <rPr>
        <sz val="11"/>
        <rFont val="Arial MT"/>
        <family val="2"/>
      </rPr>
      <t>14.6</t>
    </r>
  </si>
  <si>
    <r>
      <rPr>
        <sz val="11"/>
        <rFont val="Arial MT"/>
        <family val="2"/>
      </rPr>
      <t xml:space="preserve">Baranda h:0.70, conformada por tres tubos en acero inoxidable de Ø 3/4" y pasamanos en tubo de acero inoxidable de Ø 2 1/2", parales en tubo en acero inoxidable de Ø 2 1/2" c/2.00 Mts.
</t>
    </r>
    <r>
      <rPr>
        <sz val="11"/>
        <rFont val="Arial MT"/>
        <family val="2"/>
      </rPr>
      <t>Incluye todos los elementos de ensamblaje, anclaje y fijación, mas todo lo necesario para su correcta instalación</t>
    </r>
  </si>
  <si>
    <r>
      <rPr>
        <sz val="11"/>
        <rFont val="Arial MT"/>
        <family val="2"/>
      </rPr>
      <t>14.7</t>
    </r>
  </si>
  <si>
    <r>
      <rPr>
        <sz val="11"/>
        <rFont val="Arial MT"/>
        <family val="2"/>
      </rPr>
      <t>Película con filtro UV y/o Pelicula frost (Diseño a convenir)</t>
    </r>
  </si>
  <si>
    <t>SUMINISTRO Y APLICACIÓN DE PINTURA PARA INTERIOR Y EXTERIOR</t>
  </si>
  <si>
    <r>
      <rPr>
        <sz val="11"/>
        <rFont val="Arial MT"/>
        <family val="2"/>
      </rPr>
      <t>15.1</t>
    </r>
  </si>
  <si>
    <r>
      <rPr>
        <sz val="11"/>
        <rFont val="Arial MT"/>
        <family val="2"/>
      </rPr>
      <t>Suministro y aplicación estuco y vinilo 3 manos</t>
    </r>
  </si>
  <si>
    <r>
      <rPr>
        <sz val="11"/>
        <rFont val="Arial MT"/>
        <family val="2"/>
      </rPr>
      <t>15.2</t>
    </r>
  </si>
  <si>
    <r>
      <rPr>
        <sz val="11"/>
        <rFont val="Arial MT"/>
        <family val="2"/>
      </rPr>
      <t>Suministro y aplicación estuco y vinilo 3 manos (lineal)</t>
    </r>
  </si>
  <si>
    <r>
      <rPr>
        <sz val="11"/>
        <rFont val="Arial MT"/>
        <family val="2"/>
      </rPr>
      <t>15.3</t>
    </r>
  </si>
  <si>
    <t>Acrilico exterior tipo Koraza o similar para fachadas (3 manos). Incluye filos, dilataciones y todo lo necesario para su correcta ejecución</t>
  </si>
  <si>
    <r>
      <rPr>
        <sz val="11"/>
        <rFont val="Arial MT"/>
        <family val="2"/>
      </rPr>
      <t>15.4</t>
    </r>
  </si>
  <si>
    <r>
      <rPr>
        <sz val="11"/>
        <rFont val="Arial MT"/>
        <family val="2"/>
      </rPr>
      <t>Esmalte sobre lamina llena</t>
    </r>
  </si>
  <si>
    <r>
      <rPr>
        <sz val="11"/>
        <rFont val="Arial MT"/>
        <family val="2"/>
      </rPr>
      <t>15.5</t>
    </r>
  </si>
  <si>
    <t>Suministro y aplicación pintura esmalte para carpintería metálica puertas rejas acceso y  cerramiento. Incluye todo lo necesario para su correcta ejecución</t>
  </si>
  <si>
    <r>
      <rPr>
        <sz val="11"/>
        <rFont val="Arial MT"/>
        <family val="2"/>
      </rPr>
      <t>15.6</t>
    </r>
  </si>
  <si>
    <r>
      <rPr>
        <sz val="11"/>
        <rFont val="Arial MT"/>
        <family val="2"/>
      </rPr>
      <t>Pintura sobre lamina</t>
    </r>
  </si>
  <si>
    <t>SUMINISTRO E INSTALACIÓN DE APARATOS Y ACCESORIOS</t>
  </si>
  <si>
    <r>
      <rPr>
        <sz val="11"/>
        <rFont val="Arial MT"/>
        <family val="2"/>
      </rPr>
      <t>16.1</t>
    </r>
  </si>
  <si>
    <r>
      <rPr>
        <sz val="11"/>
        <rFont val="Arial MT"/>
        <family val="2"/>
      </rPr>
      <t>Suministro e instalación sanitario fluxometro (incluye griferia)</t>
    </r>
  </si>
  <si>
    <r>
      <rPr>
        <sz val="11"/>
        <rFont val="Arial MT"/>
        <family val="2"/>
      </rPr>
      <t>16.2</t>
    </r>
  </si>
  <si>
    <r>
      <rPr>
        <sz val="11"/>
        <rFont val="Arial MT"/>
        <family val="2"/>
      </rPr>
      <t>Suministro e instalación lavamanos de colgar (incluye griferia)</t>
    </r>
  </si>
  <si>
    <r>
      <rPr>
        <sz val="11"/>
        <rFont val="Arial MT"/>
        <family val="2"/>
      </rPr>
      <t>16.3</t>
    </r>
  </si>
  <si>
    <t>Suministro e instalación lavaplatos de empotrar en acero inoxidable 45 X 49 cm (incluye accesorios y griferia)</t>
  </si>
  <si>
    <r>
      <rPr>
        <sz val="11"/>
        <rFont val="Arial MT"/>
        <family val="2"/>
      </rPr>
      <t>16.4</t>
    </r>
  </si>
  <si>
    <r>
      <rPr>
        <sz val="11"/>
        <rFont val="Arial MT"/>
        <family val="2"/>
      </rPr>
      <t>Suministro e instalación ducha sencilla</t>
    </r>
  </si>
  <si>
    <r>
      <rPr>
        <sz val="11"/>
        <rFont val="Arial MT"/>
        <family val="2"/>
      </rPr>
      <t>16.5</t>
    </r>
  </si>
  <si>
    <r>
      <rPr>
        <sz val="11"/>
        <rFont val="Arial MT"/>
        <family val="2"/>
      </rPr>
      <t xml:space="preserve">Barra de seguridad para baños, en acero inoxidable 304 satinado cal 18, diámetro de 1 1/4", distancia de la pared 1 1/2", con escudos y tornillos ocultos. Incluye todo lo necesario para su
</t>
    </r>
    <r>
      <rPr>
        <sz val="11"/>
        <rFont val="Arial MT"/>
        <family val="2"/>
      </rPr>
      <t>correcta instalación</t>
    </r>
  </si>
  <si>
    <r>
      <rPr>
        <sz val="11"/>
        <rFont val="Arial MT"/>
        <family val="2"/>
      </rPr>
      <t>16.6</t>
    </r>
  </si>
  <si>
    <t>Suministro e instalacion de dispensador de papel higienico para rollos con cono de 700 mm, en acero inoxidable 304 satinado de 126 x 279 x 285 mm. Incluye cerradura de seguridad y todo lo necesario para su correcta instalación</t>
  </si>
  <si>
    <r>
      <rPr>
        <sz val="11"/>
        <rFont val="Arial MT"/>
        <family val="2"/>
      </rPr>
      <t>16.7</t>
    </r>
  </si>
  <si>
    <r>
      <rPr>
        <sz val="11"/>
        <rFont val="Arial MT"/>
        <family val="2"/>
      </rPr>
      <t>Dispensador de jabón líquido accionado por válvula de push dosificadora, capacidad de 1.2 Lts, carcasa en acero inoxidable 304 satinado y visor de verificación de nivel. Incluye cerradura de seguridad y todo lo necesario para su correcta instalación</t>
    </r>
  </si>
  <si>
    <r>
      <rPr>
        <sz val="11"/>
        <rFont val="Arial MT"/>
        <family val="2"/>
      </rPr>
      <t>16.8</t>
    </r>
  </si>
  <si>
    <r>
      <rPr>
        <sz val="11"/>
        <rFont val="Arial MT"/>
        <family val="2"/>
      </rPr>
      <t xml:space="preserve">Suministro e instalacion de secador de manos de secado rapido tipo turbo con sistema de sensor, carcasa en acero inoxidable 304 satinado de medidas 278 x 325 x 172 mm. Incluye todo lo
</t>
    </r>
    <r>
      <rPr>
        <sz val="11"/>
        <rFont val="Arial MT"/>
        <family val="2"/>
      </rPr>
      <t>necesario para su correcta instalación</t>
    </r>
  </si>
  <si>
    <r>
      <rPr>
        <sz val="11"/>
        <rFont val="Arial MT"/>
        <family val="2"/>
      </rPr>
      <t>16.9</t>
    </r>
  </si>
  <si>
    <t>Suministro e instalación lavamanos para discapacitados (incluye griferia)</t>
  </si>
  <si>
    <r>
      <rPr>
        <b/>
        <sz val="11"/>
        <rFont val="Arial"/>
        <family val="2"/>
      </rPr>
      <t>SUMINISTRO E INSTALACIÓN DE CERRADURAS Y ESPEJOS</t>
    </r>
  </si>
  <si>
    <r>
      <rPr>
        <sz val="11"/>
        <rFont val="Arial MT"/>
        <family val="2"/>
      </rPr>
      <t>17.1</t>
    </r>
  </si>
  <si>
    <r>
      <rPr>
        <sz val="11"/>
        <rFont val="Arial MT"/>
        <family val="2"/>
      </rPr>
      <t>Suministro e instalacion cerradura digital de sobreponer puerta de vidrio tipo 8897 31 YDG31 YALE o similar, incluye todo lo necesario para su correcta instalación</t>
    </r>
  </si>
  <si>
    <r>
      <rPr>
        <sz val="11"/>
        <rFont val="Arial MT"/>
        <family val="2"/>
      </rPr>
      <t>17.2</t>
    </r>
  </si>
  <si>
    <t>Suministro e instalacion cerradura para baños  tipo BARI níquel satinado 9054 YALE o similar, incluye todo lo necesario para su correcta instalación</t>
  </si>
  <si>
    <r>
      <rPr>
        <sz val="11"/>
        <rFont val="Arial MT"/>
        <family val="2"/>
      </rPr>
      <t>17.3</t>
    </r>
  </si>
  <si>
    <t>Suministro e instalacion espejo biselado en cristal de 5 mm, incluye todo lo necesario para su correcta instalación</t>
  </si>
  <si>
    <r>
      <rPr>
        <b/>
        <sz val="11"/>
        <rFont val="Arial"/>
        <family val="2"/>
      </rPr>
      <t>OBRAS EXTERIORES</t>
    </r>
  </si>
  <si>
    <r>
      <rPr>
        <sz val="11"/>
        <rFont val="Arial MT"/>
        <family val="2"/>
      </rPr>
      <t>18.1</t>
    </r>
  </si>
  <si>
    <r>
      <rPr>
        <sz val="11"/>
        <rFont val="Arial MT"/>
        <family val="2"/>
      </rPr>
      <t>Adoquin gres peatonal</t>
    </r>
  </si>
  <si>
    <r>
      <rPr>
        <sz val="11"/>
        <rFont val="Arial MT"/>
        <family val="2"/>
      </rPr>
      <t>18.2</t>
    </r>
  </si>
  <si>
    <r>
      <rPr>
        <sz val="11"/>
        <rFont val="Arial MT"/>
        <family val="2"/>
      </rPr>
      <t>Sardinel prefabricado A 10</t>
    </r>
  </si>
  <si>
    <r>
      <rPr>
        <sz val="11"/>
        <rFont val="Arial MT"/>
        <family val="2"/>
      </rPr>
      <t>18.3</t>
    </r>
  </si>
  <si>
    <r>
      <rPr>
        <sz val="11"/>
        <rFont val="Arial MT"/>
        <family val="2"/>
      </rPr>
      <t>Bordillo prefabricado A80</t>
    </r>
  </si>
  <si>
    <r>
      <rPr>
        <b/>
        <sz val="11"/>
        <rFont val="Arial"/>
        <family val="2"/>
      </rPr>
      <t>LIMPIEZA Y ASEO</t>
    </r>
  </si>
  <si>
    <r>
      <rPr>
        <sz val="11"/>
        <rFont val="Arial MT"/>
        <family val="2"/>
      </rPr>
      <t>19.1</t>
    </r>
  </si>
  <si>
    <r>
      <rPr>
        <sz val="11"/>
        <rFont val="Arial MT"/>
        <family val="2"/>
      </rPr>
      <t>Aseo final de la edificación para cada elemento que la compone, incluye todo lo relacionado para su correcta ejecución</t>
    </r>
  </si>
  <si>
    <r>
      <rPr>
        <b/>
        <sz val="11"/>
        <rFont val="Arial"/>
        <family val="2"/>
      </rPr>
      <t>20</t>
    </r>
  </si>
  <si>
    <r>
      <rPr>
        <b/>
        <sz val="11"/>
        <rFont val="Arial"/>
        <family val="2"/>
      </rPr>
      <t>SUMINISTRO E INSTALACIÓN DE PASAMANOS Y CANAL</t>
    </r>
  </si>
  <si>
    <r>
      <rPr>
        <sz val="11"/>
        <rFont val="Arial MT"/>
        <family val="2"/>
      </rPr>
      <t>20.1</t>
    </r>
  </si>
  <si>
    <t>Suministro  e  instalacion  pasamanos  tubular  de  2"  en  acero inoxidable. Cal. 16</t>
  </si>
  <si>
    <r>
      <rPr>
        <b/>
        <sz val="11"/>
        <rFont val="Arial"/>
        <family val="2"/>
      </rPr>
      <t>21</t>
    </r>
  </si>
  <si>
    <r>
      <rPr>
        <b/>
        <sz val="11"/>
        <rFont val="Arial"/>
        <family val="2"/>
      </rPr>
      <t>PRUEBAS, TRAMITES Y CERTIFICACIONES</t>
    </r>
  </si>
  <si>
    <r>
      <rPr>
        <b/>
        <sz val="11"/>
        <rFont val="Arial"/>
        <family val="2"/>
      </rPr>
      <t>21.1</t>
    </r>
  </si>
  <si>
    <r>
      <rPr>
        <b/>
        <sz val="11"/>
        <rFont val="Arial"/>
        <family val="2"/>
      </rPr>
      <t>INSTALACIONES ELECTRICAS</t>
    </r>
  </si>
  <si>
    <t>TRAMITES Y CERTIFICACIONES INSTALACIONES ELECTRICAS</t>
  </si>
  <si>
    <r>
      <rPr>
        <sz val="11"/>
        <rFont val="Arial MT"/>
        <family val="2"/>
      </rPr>
      <t>21.1.1.1</t>
    </r>
  </si>
  <si>
    <r>
      <rPr>
        <sz val="11"/>
        <rFont val="Arial MT"/>
        <family val="2"/>
      </rPr>
      <t>Certificación Retie de distribución (Redes media y Baja tensión, subestación, BCI) expedido por organismo acreditado</t>
    </r>
  </si>
  <si>
    <r>
      <rPr>
        <sz val="11"/>
        <rFont val="Arial MT"/>
        <family val="2"/>
      </rPr>
      <t>21.1.1.2</t>
    </r>
  </si>
  <si>
    <r>
      <rPr>
        <sz val="11"/>
        <rFont val="Arial MT"/>
        <family val="2"/>
      </rPr>
      <t>Certificación Retilap expedido por organismo acreditado</t>
    </r>
  </si>
  <si>
    <r>
      <rPr>
        <b/>
        <sz val="11"/>
        <rFont val="Arial"/>
        <family val="2"/>
      </rPr>
      <t>22,1</t>
    </r>
  </si>
  <si>
    <r>
      <rPr>
        <b/>
        <sz val="11"/>
        <rFont val="Arial"/>
        <family val="2"/>
      </rPr>
      <t>INSTALACIONES MECANICAS</t>
    </r>
  </si>
  <si>
    <r>
      <rPr>
        <sz val="11"/>
        <rFont val="Arial MT"/>
        <family val="2"/>
      </rPr>
      <t>TAB  Pruebas Ajuste y Balanceo</t>
    </r>
  </si>
  <si>
    <t>ASPECTOS OBLIGATORIOS A TENER EN CUENTA</t>
  </si>
  <si>
    <t>COSTO DIRECTO OBRA APLICABLE AIU,</t>
  </si>
  <si>
    <r>
      <rPr>
        <sz val="11"/>
        <rFont val="Arial MT"/>
        <family val="2"/>
      </rPr>
      <t>Administración</t>
    </r>
  </si>
  <si>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</si>
  <si>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r>
      <rPr>
        <sz val="11"/>
        <rFont val="Arial MT"/>
        <family val="2"/>
      </rPr>
      <t>Imprevistos</t>
    </r>
  </si>
  <si>
    <r>
      <rPr>
        <sz val="11"/>
        <rFont val="Arial MT"/>
        <family val="2"/>
      </rPr>
      <t>Utilidad</t>
    </r>
  </si>
  <si>
    <r>
      <rPr>
        <sz val="11"/>
        <rFont val="Arial MT"/>
        <family val="2"/>
      </rPr>
      <t>Iva sobre la utilidad (5%)</t>
    </r>
  </si>
  <si>
    <r>
      <rPr>
        <b/>
        <sz val="11"/>
        <rFont val="Arial"/>
        <family val="2"/>
      </rPr>
      <t>SUBTOTAL</t>
    </r>
  </si>
  <si>
    <r>
      <rPr>
        <b/>
        <sz val="11"/>
        <rFont val="Arial"/>
        <family val="2"/>
      </rPr>
      <t>COSTO DIRECTO PRUEBS TRÁMITES Y CERTIFICACIONES</t>
    </r>
  </si>
  <si>
    <t xml:space="preserve">IVA </t>
  </si>
  <si>
    <r>
      <rPr>
        <b/>
        <sz val="11"/>
        <rFont val="Arial"/>
        <family val="2"/>
      </rPr>
      <t>SUBTOTAL PRUEBAS, TRAMITES Y CERTIFICACIONES</t>
    </r>
  </si>
  <si>
    <t>COSTO DIRECTO</t>
  </si>
  <si>
    <t xml:space="preserve">ADMINISTRACIÓN </t>
  </si>
  <si>
    <t>IMPREVISTOS</t>
  </si>
  <si>
    <t>UTILIDAD</t>
  </si>
  <si>
    <t>TOTAL OFERTA INCLUIDO IVA Y A.I.U.</t>
  </si>
  <si>
    <t xml:space="preserve">FIRMA REPRESENTANTE LEGAL Y/O PERSONA NATURAL </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</si>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</sst>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00_-;\-* #,##0.00_-;_-* &quot;-&quot;_-;_-@_-"/>
    <numFmt numFmtId="165" formatCode="m\.d\.yy;@"/>
    <numFmt numFmtId="166" formatCode="0."/>
    <numFmt numFmtId="167" formatCode="0.0"/>
    <numFmt numFmtId="168" formatCode="yy\.m\.d;@"/>
  </numFmts>
  <fonts count="20">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1"/>
      <color theme="1"/>
      <name val="Arial"/>
      <family val="2"/>
    </font>
    <font>
      <sz val="11"/>
      <color theme="0" tint="-0.34998626667073579"/>
      <name val="Arial"/>
      <family val="2"/>
    </font>
    <font>
      <b/>
      <sz val="10"/>
      <color theme="0"/>
      <name val="Arial"/>
      <family val="2"/>
    </font>
    <font>
      <b/>
      <sz val="10"/>
      <color theme="1"/>
      <name val="Arial"/>
      <family val="2"/>
    </font>
    <font>
      <sz val="10"/>
      <color rgb="FF000000"/>
      <name val="Times New Roman"/>
      <family val="1"/>
    </font>
    <font>
      <b/>
      <sz val="11"/>
      <color rgb="FF000000"/>
      <name val="Arial"/>
      <family val="2"/>
    </font>
    <font>
      <b/>
      <sz val="11"/>
      <name val="Arial"/>
      <family val="2"/>
    </font>
    <font>
      <sz val="10"/>
      <name val="Arial"/>
      <family val="2"/>
    </font>
    <font>
      <sz val="11"/>
      <name val="Arial MT"/>
    </font>
    <font>
      <sz val="11"/>
      <name val="Arial MT"/>
      <family val="2"/>
    </font>
    <font>
      <sz val="11"/>
      <color rgb="FF000000"/>
      <name val="Arial MT"/>
      <family val="2"/>
    </font>
    <font>
      <b/>
      <sz val="11"/>
      <name val="Arial MT"/>
    </font>
    <font>
      <b/>
      <sz val="11"/>
      <name val="Arial MT"/>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indexed="64"/>
      </right>
      <top style="thin">
        <color rgb="FF000000"/>
      </top>
      <bottom/>
      <diagonal/>
    </border>
    <border>
      <left/>
      <right/>
      <top/>
      <bottom style="thin">
        <color indexed="64"/>
      </bottom>
      <diagonal/>
    </border>
    <border>
      <left/>
      <right style="thin">
        <color rgb="FF000000"/>
      </right>
      <top/>
      <bottom style="thin">
        <color indexed="64"/>
      </bottom>
      <diagonal/>
    </border>
    <border>
      <left/>
      <right/>
      <top style="thin">
        <color indexed="64"/>
      </top>
      <bottom/>
      <diagonal/>
    </border>
    <border>
      <left style="thin">
        <color rgb="FF000000"/>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cellStyleXfs>
  <cellXfs count="165">
    <xf numFmtId="0" fontId="0" fillId="0" borderId="0" xfId="0"/>
    <xf numFmtId="0" fontId="4" fillId="0" borderId="1" xfId="0"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 fontId="11" fillId="4" borderId="13" xfId="5" applyNumberFormat="1" applyFont="1" applyFill="1" applyBorder="1" applyAlignment="1" applyProtection="1">
      <alignment horizontal="center" vertical="top" shrinkToFit="1"/>
      <protection hidden="1"/>
    </xf>
    <xf numFmtId="0" fontId="12" fillId="4" borderId="13" xfId="5" applyFont="1" applyFill="1" applyBorder="1" applyAlignment="1" applyProtection="1">
      <alignment horizontal="left" vertical="top" wrapText="1"/>
      <protection hidden="1"/>
    </xf>
    <xf numFmtId="0" fontId="10" fillId="4" borderId="13" xfId="5" applyFill="1" applyBorder="1" applyAlignment="1" applyProtection="1">
      <alignment horizontal="center" vertical="center" wrapText="1"/>
      <protection hidden="1"/>
    </xf>
    <xf numFmtId="0" fontId="5" fillId="4" borderId="14" xfId="0" applyFont="1" applyFill="1" applyBorder="1" applyAlignment="1" applyProtection="1">
      <alignment horizontal="center" vertical="center" wrapText="1"/>
      <protection hidden="1"/>
    </xf>
    <xf numFmtId="43" fontId="5" fillId="4" borderId="15" xfId="4" applyFont="1" applyFill="1" applyBorder="1" applyAlignment="1" applyProtection="1">
      <alignment vertical="center"/>
      <protection hidden="1"/>
    </xf>
    <xf numFmtId="0" fontId="14" fillId="2" borderId="13" xfId="5" applyFont="1" applyFill="1" applyBorder="1" applyAlignment="1" applyProtection="1">
      <alignment horizontal="center" vertical="top" wrapText="1"/>
      <protection hidden="1"/>
    </xf>
    <xf numFmtId="0" fontId="14" fillId="2" borderId="13" xfId="5" applyFont="1" applyFill="1" applyBorder="1" applyAlignment="1" applyProtection="1">
      <alignment horizontal="left" vertical="top" wrapText="1"/>
      <protection hidden="1"/>
    </xf>
    <xf numFmtId="0" fontId="14" fillId="0" borderId="13" xfId="5" applyFont="1" applyFill="1" applyBorder="1" applyAlignment="1" applyProtection="1">
      <alignment horizontal="center" vertical="center" wrapText="1"/>
      <protection hidden="1"/>
    </xf>
    <xf numFmtId="2" fontId="16" fillId="0" borderId="16" xfId="0" applyNumberFormat="1" applyFont="1" applyFill="1" applyBorder="1" applyAlignment="1" applyProtection="1">
      <alignment horizontal="center" vertical="center" shrinkToFit="1"/>
      <protection hidden="1"/>
    </xf>
    <xf numFmtId="43" fontId="5" fillId="0" borderId="1" xfId="4" applyFont="1" applyFill="1" applyBorder="1" applyAlignment="1" applyProtection="1">
      <alignment vertical="center"/>
      <protection hidden="1"/>
    </xf>
    <xf numFmtId="0" fontId="0" fillId="4" borderId="16" xfId="0" applyFill="1" applyBorder="1" applyAlignment="1" applyProtection="1">
      <alignment horizontal="center" vertical="center" wrapText="1"/>
      <protection hidden="1"/>
    </xf>
    <xf numFmtId="43" fontId="5" fillId="4" borderId="1" xfId="4" applyFont="1" applyFill="1" applyBorder="1" applyAlignment="1" applyProtection="1">
      <alignment vertical="center"/>
      <protection hidden="1"/>
    </xf>
    <xf numFmtId="0" fontId="12" fillId="4" borderId="13" xfId="5" applyFont="1" applyFill="1" applyBorder="1" applyAlignment="1" applyProtection="1">
      <alignment horizontal="center" vertical="top" wrapText="1"/>
      <protection hidden="1"/>
    </xf>
    <xf numFmtId="0" fontId="15" fillId="0" borderId="13" xfId="5" applyFont="1" applyFill="1" applyBorder="1" applyAlignment="1" applyProtection="1">
      <alignment vertical="center" wrapText="1"/>
      <protection hidden="1"/>
    </xf>
    <xf numFmtId="0" fontId="14" fillId="2" borderId="13" xfId="5" applyFont="1" applyFill="1" applyBorder="1" applyAlignment="1" applyProtection="1">
      <alignment horizontal="center" vertical="center" wrapText="1"/>
      <protection hidden="1"/>
    </xf>
    <xf numFmtId="0" fontId="15" fillId="0" borderId="13" xfId="5" applyFont="1" applyFill="1" applyBorder="1" applyAlignment="1" applyProtection="1">
      <alignment horizontal="left" vertical="top" wrapText="1"/>
      <protection hidden="1"/>
    </xf>
    <xf numFmtId="2" fontId="16" fillId="4" borderId="16" xfId="0" applyNumberFormat="1" applyFont="1" applyFill="1" applyBorder="1" applyAlignment="1" applyProtection="1">
      <alignment horizontal="center" vertical="center" shrinkToFit="1"/>
      <protection hidden="1"/>
    </xf>
    <xf numFmtId="0" fontId="14" fillId="2" borderId="13" xfId="5" applyFont="1" applyFill="1" applyBorder="1" applyAlignment="1" applyProtection="1">
      <alignment horizontal="left" vertical="top" wrapText="1" indent="4"/>
      <protection hidden="1"/>
    </xf>
    <xf numFmtId="0" fontId="14" fillId="2" borderId="13" xfId="5" applyFont="1" applyFill="1" applyBorder="1" applyAlignment="1" applyProtection="1">
      <alignment horizontal="left" vertical="center" wrapText="1" indent="4"/>
      <protection hidden="1"/>
    </xf>
    <xf numFmtId="165" fontId="16" fillId="2" borderId="13" xfId="5" applyNumberFormat="1" applyFont="1" applyFill="1" applyBorder="1" applyAlignment="1" applyProtection="1">
      <alignment horizontal="left" vertical="top" indent="4" shrinkToFit="1"/>
      <protection hidden="1"/>
    </xf>
    <xf numFmtId="0" fontId="14" fillId="0" borderId="13" xfId="5" applyFont="1" applyFill="1" applyBorder="1" applyAlignment="1" applyProtection="1">
      <alignment horizontal="left" vertical="top" wrapText="1" indent="4"/>
      <protection hidden="1"/>
    </xf>
    <xf numFmtId="0" fontId="14" fillId="0" borderId="13" xfId="5" applyFont="1" applyFill="1" applyBorder="1" applyAlignment="1" applyProtection="1">
      <alignment horizontal="left" vertical="center" wrapText="1" indent="4"/>
      <protection hidden="1"/>
    </xf>
    <xf numFmtId="0" fontId="14" fillId="0" borderId="13" xfId="5" applyFont="1" applyFill="1" applyBorder="1" applyAlignment="1" applyProtection="1">
      <alignment horizontal="center" vertical="top" wrapText="1"/>
      <protection hidden="1"/>
    </xf>
    <xf numFmtId="0" fontId="14" fillId="0" borderId="13" xfId="5" applyFont="1" applyFill="1" applyBorder="1" applyAlignment="1" applyProtection="1">
      <alignment horizontal="left" vertical="top" wrapText="1" indent="3"/>
      <protection hidden="1"/>
    </xf>
    <xf numFmtId="0" fontId="14" fillId="0" borderId="13" xfId="5" applyFont="1" applyFill="1" applyBorder="1" applyAlignment="1" applyProtection="1">
      <alignment horizontal="left" vertical="center" wrapText="1" indent="3"/>
      <protection hidden="1"/>
    </xf>
    <xf numFmtId="166" fontId="11" fillId="4" borderId="13" xfId="5" applyNumberFormat="1" applyFont="1" applyFill="1" applyBorder="1" applyAlignment="1" applyProtection="1">
      <alignment horizontal="center" vertical="top" shrinkToFit="1"/>
      <protection hidden="1"/>
    </xf>
    <xf numFmtId="0" fontId="12" fillId="4" borderId="13" xfId="5" applyFont="1" applyFill="1" applyBorder="1" applyAlignment="1" applyProtection="1">
      <alignment horizontal="center" vertical="center" wrapText="1"/>
      <protection hidden="1"/>
    </xf>
    <xf numFmtId="1" fontId="16" fillId="0" borderId="16" xfId="0" applyNumberFormat="1" applyFont="1" applyFill="1" applyBorder="1" applyAlignment="1" applyProtection="1">
      <alignment horizontal="center" vertical="center" shrinkToFit="1"/>
      <protection hidden="1"/>
    </xf>
    <xf numFmtId="0" fontId="17" fillId="4" borderId="13" xfId="5" applyFont="1" applyFill="1" applyBorder="1" applyAlignment="1" applyProtection="1">
      <alignment horizontal="left" vertical="top" wrapText="1" indent="4"/>
      <protection hidden="1"/>
    </xf>
    <xf numFmtId="165" fontId="11" fillId="4" borderId="13" xfId="5" applyNumberFormat="1" applyFont="1" applyFill="1" applyBorder="1" applyAlignment="1" applyProtection="1">
      <alignment horizontal="center" vertical="top" shrinkToFit="1"/>
      <protection hidden="1"/>
    </xf>
    <xf numFmtId="0" fontId="10" fillId="4" borderId="13" xfId="5" applyFill="1" applyBorder="1" applyAlignment="1" applyProtection="1">
      <alignment horizontal="left" vertical="top" wrapText="1"/>
      <protection hidden="1"/>
    </xf>
    <xf numFmtId="0" fontId="14" fillId="4" borderId="13" xfId="5" applyFont="1" applyFill="1" applyBorder="1" applyAlignment="1" applyProtection="1">
      <alignment horizontal="center" vertical="top" wrapText="1"/>
      <protection hidden="1"/>
    </xf>
    <xf numFmtId="0" fontId="17" fillId="4" borderId="13" xfId="5" applyFont="1" applyFill="1" applyBorder="1" applyAlignment="1" applyProtection="1">
      <alignment horizontal="left" vertical="top" wrapText="1"/>
      <protection hidden="1"/>
    </xf>
    <xf numFmtId="167" fontId="16" fillId="0" borderId="13" xfId="5" applyNumberFormat="1" applyFont="1" applyFill="1" applyBorder="1" applyAlignment="1" applyProtection="1">
      <alignment horizontal="center" vertical="center" shrinkToFit="1"/>
      <protection hidden="1"/>
    </xf>
    <xf numFmtId="167" fontId="16" fillId="0" borderId="13" xfId="5" applyNumberFormat="1" applyFont="1" applyFill="1" applyBorder="1" applyAlignment="1" applyProtection="1">
      <alignment horizontal="center" vertical="top" shrinkToFit="1"/>
      <protection hidden="1"/>
    </xf>
    <xf numFmtId="1" fontId="11" fillId="4" borderId="13" xfId="5" applyNumberFormat="1" applyFont="1" applyFill="1" applyBorder="1" applyAlignment="1" applyProtection="1">
      <alignment horizontal="center" vertical="center" shrinkToFit="1"/>
      <protection hidden="1"/>
    </xf>
    <xf numFmtId="1" fontId="11" fillId="4" borderId="17" xfId="5" applyNumberFormat="1" applyFont="1" applyFill="1" applyBorder="1" applyAlignment="1" applyProtection="1">
      <alignment horizontal="center" vertical="top" shrinkToFit="1"/>
      <protection hidden="1"/>
    </xf>
    <xf numFmtId="0" fontId="12" fillId="4" borderId="17" xfId="5" applyFont="1" applyFill="1" applyBorder="1" applyAlignment="1" applyProtection="1">
      <alignment horizontal="left" vertical="top" wrapText="1"/>
      <protection hidden="1"/>
    </xf>
    <xf numFmtId="0" fontId="10" fillId="4" borderId="17" xfId="5" applyFill="1" applyBorder="1" applyAlignment="1" applyProtection="1">
      <alignment horizontal="center" vertical="center" wrapText="1"/>
      <protection hidden="1"/>
    </xf>
    <xf numFmtId="0" fontId="0" fillId="4" borderId="18" xfId="0" applyFill="1" applyBorder="1" applyAlignment="1" applyProtection="1">
      <alignment horizontal="center" vertical="center" wrapText="1"/>
      <protection hidden="1"/>
    </xf>
    <xf numFmtId="0" fontId="14" fillId="0" borderId="1" xfId="5" applyFont="1" applyFill="1" applyBorder="1" applyAlignment="1" applyProtection="1">
      <alignment horizontal="center" vertical="center" wrapText="1"/>
      <protection hidden="1"/>
    </xf>
    <xf numFmtId="2" fontId="16" fillId="0" borderId="1" xfId="0" applyNumberFormat="1" applyFont="1" applyFill="1" applyBorder="1" applyAlignment="1" applyProtection="1">
      <alignment horizontal="center" vertical="center" shrinkToFit="1"/>
      <protection hidden="1"/>
    </xf>
    <xf numFmtId="43" fontId="5" fillId="0" borderId="19" xfId="4" applyFont="1" applyFill="1" applyBorder="1" applyAlignment="1" applyProtection="1">
      <alignment vertical="center"/>
      <protection hidden="1"/>
    </xf>
    <xf numFmtId="0" fontId="12" fillId="4" borderId="1" xfId="5" applyFont="1" applyFill="1" applyBorder="1" applyAlignment="1" applyProtection="1">
      <alignment horizontal="center" vertical="top" wrapText="1"/>
      <protection hidden="1"/>
    </xf>
    <xf numFmtId="0" fontId="12" fillId="4" borderId="1" xfId="5" applyFont="1" applyFill="1" applyBorder="1" applyAlignment="1" applyProtection="1">
      <alignment vertical="top" wrapText="1"/>
      <protection hidden="1"/>
    </xf>
    <xf numFmtId="43" fontId="5" fillId="4" borderId="19" xfId="4" applyFont="1" applyFill="1" applyBorder="1" applyAlignment="1" applyProtection="1">
      <alignment vertical="center"/>
      <protection hidden="1"/>
    </xf>
    <xf numFmtId="0" fontId="14" fillId="0" borderId="1" xfId="5" applyFont="1" applyFill="1" applyBorder="1" applyAlignment="1" applyProtection="1">
      <alignment horizontal="center" vertical="top" wrapText="1"/>
      <protection hidden="1"/>
    </xf>
    <xf numFmtId="0" fontId="12" fillId="5" borderId="1" xfId="5" applyFont="1" applyFill="1" applyBorder="1" applyAlignment="1" applyProtection="1">
      <alignment horizontal="center" vertical="top" wrapText="1"/>
      <protection hidden="1"/>
    </xf>
    <xf numFmtId="0" fontId="12" fillId="5" borderId="1" xfId="5" applyFont="1" applyFill="1" applyBorder="1" applyAlignment="1" applyProtection="1">
      <alignment horizontal="left" vertical="top" wrapText="1"/>
      <protection hidden="1"/>
    </xf>
    <xf numFmtId="0" fontId="10" fillId="5" borderId="1" xfId="5" applyFill="1" applyBorder="1" applyAlignment="1" applyProtection="1">
      <alignment horizontal="center" vertical="center" wrapText="1"/>
      <protection hidden="1"/>
    </xf>
    <xf numFmtId="0" fontId="0" fillId="5" borderId="1" xfId="0" applyFill="1" applyBorder="1" applyAlignment="1" applyProtection="1">
      <alignment horizontal="center" vertical="center"/>
      <protection hidden="1"/>
    </xf>
    <xf numFmtId="43" fontId="5" fillId="5" borderId="1" xfId="4" applyFont="1" applyFill="1" applyBorder="1" applyAlignment="1" applyProtection="1">
      <alignment vertical="center"/>
      <protection hidden="1"/>
    </xf>
    <xf numFmtId="168" fontId="11" fillId="5" borderId="1" xfId="5" applyNumberFormat="1" applyFont="1" applyFill="1" applyBorder="1" applyAlignment="1" applyProtection="1">
      <alignment horizontal="center" vertical="top" shrinkToFit="1"/>
      <protection hidden="1"/>
    </xf>
    <xf numFmtId="0" fontId="14" fillId="6" borderId="20" xfId="5" applyFont="1" applyFill="1" applyBorder="1" applyAlignment="1" applyProtection="1">
      <alignment horizontal="center" vertical="center" wrapText="1"/>
      <protection hidden="1"/>
    </xf>
    <xf numFmtId="0" fontId="14" fillId="6" borderId="20" xfId="5" applyFont="1" applyFill="1" applyBorder="1" applyAlignment="1" applyProtection="1">
      <alignment horizontal="left" vertical="top" wrapText="1"/>
      <protection hidden="1"/>
    </xf>
    <xf numFmtId="2" fontId="16" fillId="6" borderId="20" xfId="0" applyNumberFormat="1" applyFont="1" applyFill="1" applyBorder="1" applyAlignment="1" applyProtection="1">
      <alignment horizontal="center" vertical="center" shrinkToFit="1"/>
      <protection hidden="1"/>
    </xf>
    <xf numFmtId="43" fontId="5" fillId="6" borderId="1" xfId="4" applyFont="1" applyFill="1" applyBorder="1" applyAlignment="1" applyProtection="1">
      <alignment vertical="center"/>
      <protection hidden="1"/>
    </xf>
    <xf numFmtId="0" fontId="14" fillId="6" borderId="13" xfId="5" applyFont="1" applyFill="1" applyBorder="1" applyAlignment="1" applyProtection="1">
      <alignment horizontal="center" vertical="top" wrapText="1"/>
      <protection hidden="1"/>
    </xf>
    <xf numFmtId="0" fontId="14" fillId="6" borderId="13" xfId="5" applyFont="1" applyFill="1" applyBorder="1" applyAlignment="1" applyProtection="1">
      <alignment horizontal="left" vertical="top" wrapText="1"/>
      <protection hidden="1"/>
    </xf>
    <xf numFmtId="0" fontId="14" fillId="6" borderId="13" xfId="5" applyFont="1" applyFill="1" applyBorder="1" applyAlignment="1" applyProtection="1">
      <alignment horizontal="center" vertical="center" wrapText="1"/>
      <protection hidden="1"/>
    </xf>
    <xf numFmtId="2" fontId="16" fillId="6" borderId="13" xfId="0" applyNumberFormat="1" applyFont="1" applyFill="1" applyBorder="1" applyAlignment="1" applyProtection="1">
      <alignment horizontal="center" vertical="center" shrinkToFit="1"/>
      <protection hidden="1"/>
    </xf>
    <xf numFmtId="0" fontId="12" fillId="5" borderId="13" xfId="5" applyFont="1" applyFill="1" applyBorder="1" applyAlignment="1" applyProtection="1">
      <alignment horizontal="center" vertical="top" wrapText="1"/>
      <protection hidden="1"/>
    </xf>
    <xf numFmtId="0" fontId="12" fillId="5" borderId="13" xfId="5" applyFont="1" applyFill="1" applyBorder="1" applyAlignment="1" applyProtection="1">
      <alignment horizontal="left" vertical="top" wrapText="1"/>
      <protection hidden="1"/>
    </xf>
    <xf numFmtId="0" fontId="10" fillId="5" borderId="13" xfId="5" applyFill="1" applyBorder="1" applyAlignment="1" applyProtection="1">
      <alignment horizontal="center" vertical="center" wrapText="1"/>
      <protection hidden="1"/>
    </xf>
    <xf numFmtId="0" fontId="0" fillId="5" borderId="13" xfId="0" applyFill="1" applyBorder="1" applyAlignment="1" applyProtection="1">
      <alignment horizontal="center" vertical="center" wrapText="1"/>
      <protection hidden="1"/>
    </xf>
    <xf numFmtId="168" fontId="16" fillId="7" borderId="13" xfId="5" applyNumberFormat="1" applyFont="1" applyFill="1" applyBorder="1" applyAlignment="1" applyProtection="1">
      <alignment horizontal="center" vertical="top" shrinkToFit="1"/>
      <protection hidden="1"/>
    </xf>
    <xf numFmtId="0" fontId="14" fillId="7" borderId="13" xfId="5" applyFont="1" applyFill="1" applyBorder="1" applyAlignment="1" applyProtection="1">
      <alignment horizontal="left" vertical="top" wrapText="1"/>
      <protection hidden="1"/>
    </xf>
    <xf numFmtId="0" fontId="14" fillId="7" borderId="13" xfId="5" applyFont="1" applyFill="1" applyBorder="1" applyAlignment="1" applyProtection="1">
      <alignment horizontal="center" vertical="center" wrapText="1"/>
      <protection hidden="1"/>
    </xf>
    <xf numFmtId="0" fontId="14" fillId="4" borderId="16" xfId="5" applyFont="1" applyFill="1" applyBorder="1" applyAlignment="1" applyProtection="1">
      <alignment horizontal="center" vertical="center" wrapText="1"/>
      <protection hidden="1"/>
    </xf>
    <xf numFmtId="0" fontId="15" fillId="4" borderId="30" xfId="0" applyFont="1" applyFill="1" applyBorder="1" applyAlignment="1" applyProtection="1">
      <alignment horizontal="center" vertical="center" wrapText="1"/>
      <protection hidden="1"/>
    </xf>
    <xf numFmtId="43" fontId="9" fillId="0" borderId="1" xfId="4" applyFont="1" applyFill="1" applyBorder="1" applyAlignment="1" applyProtection="1">
      <alignment vertical="center"/>
      <protection hidden="1"/>
    </xf>
    <xf numFmtId="43" fontId="9" fillId="0" borderId="1" xfId="1" applyFont="1" applyBorder="1" applyAlignment="1" applyProtection="1">
      <alignment horizontal="center" vertical="center" wrapText="1"/>
      <protection hidden="1"/>
    </xf>
    <xf numFmtId="43" fontId="9" fillId="0" borderId="1" xfId="1" applyFont="1" applyBorder="1" applyProtection="1">
      <protection hidden="1"/>
    </xf>
    <xf numFmtId="9" fontId="0" fillId="0" borderId="0" xfId="3" applyFont="1"/>
    <xf numFmtId="9" fontId="0" fillId="0" borderId="0" xfId="0" applyNumberFormat="1"/>
    <xf numFmtId="0" fontId="2" fillId="2" borderId="0" xfId="0" applyFont="1" applyFill="1" applyProtection="1">
      <protection locked="0"/>
    </xf>
    <xf numFmtId="0" fontId="2" fillId="2" borderId="0" xfId="0" applyFont="1" applyFill="1" applyAlignment="1" applyProtection="1">
      <alignment vertical="center"/>
      <protection locked="0"/>
    </xf>
    <xf numFmtId="164" fontId="2" fillId="2" borderId="0" xfId="2" applyNumberFormat="1" applyFont="1" applyFill="1" applyProtection="1">
      <protection locked="0"/>
    </xf>
    <xf numFmtId="0" fontId="0" fillId="2" borderId="0" xfId="0" applyFill="1" applyProtection="1">
      <protection locked="0"/>
    </xf>
    <xf numFmtId="0" fontId="5" fillId="2" borderId="0" xfId="0" applyFont="1" applyFill="1" applyProtection="1">
      <protection locked="0"/>
    </xf>
    <xf numFmtId="0" fontId="2" fillId="2" borderId="1" xfId="0" applyFont="1" applyFill="1" applyBorder="1" applyAlignment="1" applyProtection="1">
      <alignment horizontal="center" vertical="center"/>
      <protection locked="0"/>
    </xf>
    <xf numFmtId="0" fontId="5"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164" fontId="9" fillId="2" borderId="0" xfId="2" applyNumberFormat="1" applyFont="1" applyFill="1" applyAlignment="1" applyProtection="1">
      <alignment horizontal="left"/>
      <protection locked="0"/>
    </xf>
    <xf numFmtId="0" fontId="6" fillId="2" borderId="0" xfId="0" applyFont="1" applyFill="1" applyAlignment="1" applyProtection="1">
      <alignment horizontal="left"/>
      <protection locked="0"/>
    </xf>
    <xf numFmtId="0" fontId="5" fillId="2" borderId="0" xfId="0" applyFont="1" applyFill="1" applyAlignment="1" applyProtection="1">
      <alignment horizontal="center" vertical="center"/>
      <protection locked="0"/>
    </xf>
    <xf numFmtId="0" fontId="2" fillId="2" borderId="12"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0" xfId="0" applyFont="1" applyFill="1" applyAlignment="1" applyProtection="1">
      <alignment horizontal="left" vertical="center"/>
      <protection locked="0"/>
    </xf>
    <xf numFmtId="164" fontId="2" fillId="2" borderId="0" xfId="2" applyNumberFormat="1" applyFont="1" applyFill="1" applyAlignment="1" applyProtection="1">
      <alignment horizontal="left"/>
      <protection locked="0"/>
    </xf>
    <xf numFmtId="164" fontId="0" fillId="2" borderId="0" xfId="2" applyNumberFormat="1" applyFont="1" applyFill="1" applyProtection="1">
      <protection locked="0"/>
    </xf>
    <xf numFmtId="0" fontId="0" fillId="2" borderId="0" xfId="0" applyFill="1" applyAlignment="1" applyProtection="1">
      <alignment vertical="center"/>
      <protection locked="0"/>
    </xf>
    <xf numFmtId="164" fontId="13" fillId="4" borderId="14" xfId="2" applyNumberFormat="1" applyFont="1" applyFill="1" applyBorder="1" applyAlignment="1" applyProtection="1">
      <alignment horizontal="center" vertical="center"/>
      <protection locked="0"/>
    </xf>
    <xf numFmtId="164" fontId="0" fillId="2" borderId="1" xfId="2" applyNumberFormat="1" applyFont="1" applyFill="1" applyBorder="1" applyAlignment="1" applyProtection="1">
      <alignment vertical="center"/>
      <protection locked="0"/>
    </xf>
    <xf numFmtId="164" fontId="0" fillId="4" borderId="1" xfId="2" applyNumberFormat="1" applyFont="1" applyFill="1" applyBorder="1" applyAlignment="1" applyProtection="1">
      <alignment vertical="center"/>
      <protection locked="0"/>
    </xf>
    <xf numFmtId="164" fontId="0" fillId="5" borderId="1" xfId="2" applyNumberFormat="1" applyFont="1" applyFill="1" applyBorder="1" applyAlignment="1" applyProtection="1">
      <alignment vertical="center"/>
      <protection locked="0"/>
    </xf>
    <xf numFmtId="164" fontId="0" fillId="6" borderId="1" xfId="2" applyNumberFormat="1" applyFont="1" applyFill="1" applyBorder="1" applyAlignment="1" applyProtection="1">
      <alignment vertical="center"/>
      <protection locked="0"/>
    </xf>
    <xf numFmtId="9" fontId="13" fillId="0" borderId="1" xfId="3" applyFont="1" applyFill="1" applyBorder="1" applyAlignment="1" applyProtection="1">
      <alignment horizontal="center" vertical="center"/>
      <protection locked="0"/>
    </xf>
    <xf numFmtId="41" fontId="0" fillId="2" borderId="0" xfId="2" applyFont="1" applyFill="1" applyProtection="1">
      <protection locked="0"/>
    </xf>
    <xf numFmtId="43" fontId="0" fillId="2" borderId="0" xfId="0" applyNumberFormat="1" applyFill="1" applyProtection="1">
      <protection locked="0"/>
    </xf>
    <xf numFmtId="0" fontId="2" fillId="2" borderId="34" xfId="0" applyFont="1" applyFill="1" applyBorder="1" applyAlignment="1" applyProtection="1">
      <alignment horizontal="center"/>
      <protection locked="0"/>
    </xf>
    <xf numFmtId="0" fontId="5" fillId="2" borderId="0" xfId="0" applyFont="1" applyFill="1" applyAlignment="1" applyProtection="1">
      <alignment vertical="center"/>
      <protection locked="0"/>
    </xf>
    <xf numFmtId="0" fontId="0" fillId="0" borderId="0" xfId="0" applyProtection="1">
      <protection locked="0"/>
    </xf>
    <xf numFmtId="43" fontId="9" fillId="5" borderId="30" xfId="4" applyFont="1" applyFill="1" applyBorder="1" applyAlignment="1" applyProtection="1">
      <alignment horizontal="center" vertical="center" wrapText="1"/>
      <protection hidden="1"/>
    </xf>
    <xf numFmtId="43" fontId="9" fillId="5" borderId="19" xfId="4" applyFont="1" applyFill="1" applyBorder="1" applyAlignment="1" applyProtection="1">
      <alignment horizontal="center" vertical="center" wrapText="1"/>
      <protection hidden="1"/>
    </xf>
    <xf numFmtId="43" fontId="9" fillId="5" borderId="30" xfId="4" applyFont="1" applyFill="1" applyBorder="1" applyAlignment="1" applyProtection="1">
      <alignment horizontal="center" vertical="center"/>
      <protection hidden="1"/>
    </xf>
    <xf numFmtId="43" fontId="9" fillId="5" borderId="19" xfId="4" applyFont="1" applyFill="1" applyBorder="1" applyAlignment="1" applyProtection="1">
      <alignment horizontal="center" vertical="center"/>
      <protection hidden="1"/>
    </xf>
    <xf numFmtId="0" fontId="9" fillId="5" borderId="30"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6" fillId="2" borderId="0" xfId="0" applyFont="1" applyFill="1" applyAlignment="1" applyProtection="1">
      <alignment horizontal="center"/>
      <protection locked="0"/>
    </xf>
    <xf numFmtId="43" fontId="8" fillId="3" borderId="8" xfId="4" applyFont="1" applyFill="1" applyBorder="1" applyAlignment="1" applyProtection="1">
      <alignment horizontal="center" vertical="center" wrapText="1"/>
      <protection hidden="1"/>
    </xf>
    <xf numFmtId="43" fontId="8" fillId="3" borderId="9" xfId="4" applyFont="1" applyFill="1" applyBorder="1" applyAlignment="1" applyProtection="1">
      <alignment horizontal="center" vertical="center" wrapText="1"/>
      <protection hidden="1"/>
    </xf>
    <xf numFmtId="0" fontId="9" fillId="2" borderId="21" xfId="0" applyFont="1" applyFill="1" applyBorder="1" applyAlignment="1" applyProtection="1">
      <alignment horizontal="center" vertical="center"/>
      <protection hidden="1"/>
    </xf>
    <xf numFmtId="0" fontId="9" fillId="2" borderId="22" xfId="0" applyFont="1" applyFill="1" applyBorder="1" applyAlignment="1" applyProtection="1">
      <alignment horizontal="center" vertical="center"/>
      <protection hidden="1"/>
    </xf>
    <xf numFmtId="0" fontId="9" fillId="2" borderId="23"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9" fillId="2" borderId="25" xfId="0" applyFont="1" applyFill="1" applyBorder="1" applyAlignment="1" applyProtection="1">
      <alignment horizontal="center" vertical="center"/>
      <protection hidden="1"/>
    </xf>
    <xf numFmtId="0" fontId="9" fillId="2" borderId="26" xfId="0" applyFont="1" applyFill="1" applyBorder="1" applyAlignment="1" applyProtection="1">
      <alignment horizontal="center" vertical="center"/>
      <protection hidden="1"/>
    </xf>
    <xf numFmtId="0" fontId="12" fillId="4" borderId="18" xfId="5" applyFont="1" applyFill="1" applyBorder="1" applyAlignment="1" applyProtection="1">
      <alignment horizontal="center" vertical="center" wrapText="1"/>
      <protection hidden="1"/>
    </xf>
    <xf numFmtId="0" fontId="12" fillId="4" borderId="24" xfId="5" applyFont="1" applyFill="1" applyBorder="1" applyAlignment="1" applyProtection="1">
      <alignment horizontal="center" vertical="center" wrapText="1"/>
      <protection hidden="1"/>
    </xf>
    <xf numFmtId="0" fontId="19" fillId="0" borderId="27" xfId="0" applyFont="1" applyBorder="1" applyAlignment="1" applyProtection="1">
      <alignment horizontal="left" vertical="center" wrapText="1"/>
      <protection hidden="1"/>
    </xf>
    <xf numFmtId="0" fontId="19" fillId="0" borderId="0" xfId="0" applyFont="1" applyBorder="1" applyAlignment="1" applyProtection="1">
      <alignment horizontal="left" vertical="center" wrapText="1"/>
      <protection hidden="1"/>
    </xf>
    <xf numFmtId="0" fontId="19" fillId="0" borderId="25" xfId="0" applyFont="1" applyBorder="1" applyAlignment="1" applyProtection="1">
      <alignment horizontal="left" vertical="center" wrapText="1"/>
      <protection hidden="1"/>
    </xf>
    <xf numFmtId="0" fontId="12" fillId="4" borderId="28" xfId="5" applyFont="1" applyFill="1" applyBorder="1" applyAlignment="1" applyProtection="1">
      <alignment horizontal="center" vertical="center" wrapText="1"/>
      <protection hidden="1"/>
    </xf>
    <xf numFmtId="0" fontId="12" fillId="4" borderId="29" xfId="5" applyFont="1" applyFill="1" applyBorder="1" applyAlignment="1" applyProtection="1">
      <alignment horizontal="center" vertical="center" wrapText="1"/>
      <protection hidden="1"/>
    </xf>
    <xf numFmtId="0" fontId="12" fillId="4" borderId="30" xfId="0" applyFont="1" applyFill="1" applyBorder="1" applyAlignment="1" applyProtection="1">
      <alignment horizontal="center" vertical="center" wrapText="1"/>
      <protection hidden="1"/>
    </xf>
    <xf numFmtId="0" fontId="12" fillId="4" borderId="19" xfId="0" applyFont="1" applyFill="1" applyBorder="1" applyAlignment="1" applyProtection="1">
      <alignment horizontal="center" vertical="center" wrapText="1"/>
      <protection hidden="1"/>
    </xf>
    <xf numFmtId="43" fontId="9" fillId="5" borderId="31" xfId="4" applyFont="1" applyFill="1" applyBorder="1" applyAlignment="1" applyProtection="1">
      <alignment horizontal="center" vertical="center" wrapText="1"/>
      <protection hidden="1"/>
    </xf>
    <xf numFmtId="43" fontId="9" fillId="5" borderId="32" xfId="4" applyFont="1" applyFill="1" applyBorder="1" applyAlignment="1" applyProtection="1">
      <alignment horizontal="center" vertical="center" wrapText="1"/>
      <protection hidden="1"/>
    </xf>
    <xf numFmtId="43" fontId="9" fillId="5" borderId="14" xfId="4" applyFont="1" applyFill="1" applyBorder="1" applyAlignment="1" applyProtection="1">
      <alignment horizontal="center" vertical="center" wrapText="1"/>
      <protection hidden="1"/>
    </xf>
    <xf numFmtId="43" fontId="9" fillId="5" borderId="29" xfId="4" applyFont="1" applyFill="1" applyBorder="1" applyAlignment="1" applyProtection="1">
      <alignment horizontal="center" vertical="center" wrapText="1"/>
      <protection hidden="1"/>
    </xf>
    <xf numFmtId="43" fontId="9" fillId="0" borderId="33" xfId="1" applyFont="1" applyBorder="1" applyAlignment="1" applyProtection="1">
      <alignment horizontal="center"/>
      <protection hidden="1"/>
    </xf>
    <xf numFmtId="43" fontId="9" fillId="0" borderId="15" xfId="1" applyFont="1" applyBorder="1" applyAlignment="1" applyProtection="1">
      <alignment horizontal="center"/>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164" fontId="8" fillId="3" borderId="8" xfId="2" applyNumberFormat="1" applyFont="1" applyFill="1" applyBorder="1" applyAlignment="1" applyProtection="1">
      <alignment horizontal="center" vertical="center" wrapText="1"/>
      <protection hidden="1"/>
    </xf>
    <xf numFmtId="164" fontId="8" fillId="3" borderId="9" xfId="2" applyNumberFormat="1" applyFont="1" applyFill="1" applyBorder="1" applyAlignment="1" applyProtection="1">
      <alignment horizontal="center" vertical="center" wrapText="1"/>
      <protection hidden="1"/>
    </xf>
    <xf numFmtId="0" fontId="3" fillId="0" borderId="1"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hidden="1"/>
    </xf>
    <xf numFmtId="0" fontId="6" fillId="2" borderId="2"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164" fontId="9" fillId="2" borderId="2" xfId="2" applyNumberFormat="1" applyFont="1" applyFill="1" applyBorder="1" applyAlignment="1" applyProtection="1">
      <alignment horizontal="center"/>
      <protection locked="0"/>
    </xf>
    <xf numFmtId="164" fontId="9" fillId="2" borderId="3" xfId="2" applyNumberFormat="1" applyFont="1" applyFill="1" applyBorder="1" applyAlignment="1" applyProtection="1">
      <alignment horizontal="center"/>
      <protection locked="0"/>
    </xf>
    <xf numFmtId="164" fontId="9" fillId="2" borderId="6" xfId="2" applyNumberFormat="1" applyFont="1" applyFill="1" applyBorder="1" applyAlignment="1" applyProtection="1">
      <alignment horizontal="center"/>
      <protection locked="0"/>
    </xf>
    <xf numFmtId="164" fontId="9" fillId="2" borderId="7" xfId="2" applyNumberFormat="1" applyFont="1" applyFill="1" applyBorder="1" applyAlignment="1" applyProtection="1">
      <alignment horizontal="center"/>
      <protection locked="0"/>
    </xf>
  </cellXfs>
  <cellStyles count="6">
    <cellStyle name="Millares" xfId="1" builtinId="3"/>
    <cellStyle name="Millares [0]" xfId="2" builtinId="6"/>
    <cellStyle name="Millares 2" xfId="4"/>
    <cellStyle name="Normal" xfId="0" builtinId="0"/>
    <cellStyle name="Normal 2 2"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348929</xdr:colOff>
      <xdr:row>1</xdr:row>
      <xdr:rowOff>38210</xdr:rowOff>
    </xdr:from>
    <xdr:to>
      <xdr:col>0</xdr:col>
      <xdr:colOff>1684688</xdr:colOff>
      <xdr:row>4</xdr:row>
      <xdr:rowOff>277091</xdr:rowOff>
    </xdr:to>
    <xdr:pic>
      <xdr:nvPicPr>
        <xdr:cNvPr id="2" name="Imagen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8929" y="228710"/>
          <a:ext cx="1335759" cy="108747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3"/>
  <sheetViews>
    <sheetView tabSelected="1" topLeftCell="A127" zoomScale="55" zoomScaleNormal="55" workbookViewId="0">
      <selection activeCell="A27" sqref="A27:A36"/>
    </sheetView>
  </sheetViews>
  <sheetFormatPr baseColWidth="10" defaultRowHeight="15"/>
  <cols>
    <col min="1" max="1" width="28" style="105" customWidth="1"/>
    <col min="2" max="2" width="113.140625" style="105" customWidth="1"/>
    <col min="3" max="3" width="16.140625" style="105" customWidth="1"/>
    <col min="4" max="4" width="31.28515625" style="105" customWidth="1"/>
    <col min="5" max="5" width="29.5703125" style="105" customWidth="1"/>
    <col min="6" max="6" width="36.7109375" style="105" customWidth="1"/>
    <col min="7" max="16384" width="11.42578125" style="81"/>
  </cols>
  <sheetData>
    <row r="1" spans="1:7">
      <c r="A1" s="78"/>
      <c r="B1" s="78"/>
      <c r="C1" s="78"/>
      <c r="D1" s="79"/>
      <c r="E1" s="80"/>
      <c r="F1" s="81"/>
    </row>
    <row r="2" spans="1:7">
      <c r="A2" s="142"/>
      <c r="B2" s="143" t="s">
        <v>0</v>
      </c>
      <c r="C2" s="143"/>
      <c r="D2" s="143"/>
      <c r="E2" s="143"/>
      <c r="F2" s="1" t="s">
        <v>1</v>
      </c>
    </row>
    <row r="3" spans="1:7">
      <c r="A3" s="142"/>
      <c r="B3" s="143" t="s">
        <v>2</v>
      </c>
      <c r="C3" s="143"/>
      <c r="D3" s="143"/>
      <c r="E3" s="143"/>
      <c r="F3" s="1" t="s">
        <v>3</v>
      </c>
    </row>
    <row r="4" spans="1:7">
      <c r="A4" s="142"/>
      <c r="B4" s="143" t="s">
        <v>4</v>
      </c>
      <c r="C4" s="143"/>
      <c r="D4" s="143"/>
      <c r="E4" s="143"/>
      <c r="F4" s="1" t="s">
        <v>5</v>
      </c>
    </row>
    <row r="5" spans="1:7">
      <c r="A5" s="142"/>
      <c r="B5" s="143"/>
      <c r="C5" s="143"/>
      <c r="D5" s="143"/>
      <c r="E5" s="143"/>
      <c r="F5" s="1" t="s">
        <v>6</v>
      </c>
    </row>
    <row r="6" spans="1:7">
      <c r="A6" s="78"/>
      <c r="B6" s="78"/>
      <c r="C6" s="78"/>
      <c r="D6" s="79"/>
      <c r="E6" s="80"/>
      <c r="F6" s="81"/>
    </row>
    <row r="7" spans="1:7">
      <c r="A7" s="82" t="s">
        <v>7</v>
      </c>
      <c r="B7" s="82"/>
      <c r="C7" s="78"/>
      <c r="D7" s="79"/>
      <c r="E7" s="80"/>
      <c r="F7" s="81"/>
    </row>
    <row r="8" spans="1:7" ht="15.75" thickBot="1">
      <c r="A8" s="82"/>
      <c r="B8" s="82"/>
      <c r="C8" s="79"/>
      <c r="D8" s="79"/>
      <c r="E8" s="80"/>
      <c r="F8" s="81"/>
    </row>
    <row r="9" spans="1:7" ht="30">
      <c r="A9" s="2" t="s">
        <v>8</v>
      </c>
      <c r="B9" s="83" t="s">
        <v>9</v>
      </c>
      <c r="C9" s="79"/>
      <c r="D9" s="144" t="s">
        <v>10</v>
      </c>
      <c r="E9" s="147"/>
      <c r="F9" s="148"/>
    </row>
    <row r="10" spans="1:7" ht="15.75" thickBot="1">
      <c r="A10" s="84"/>
      <c r="B10" s="84"/>
      <c r="C10" s="84"/>
      <c r="D10" s="145"/>
      <c r="E10" s="149"/>
      <c r="F10" s="150"/>
      <c r="G10" s="85"/>
    </row>
    <row r="11" spans="1:7">
      <c r="A11" s="153" t="s">
        <v>11</v>
      </c>
      <c r="B11" s="154"/>
      <c r="C11" s="86"/>
      <c r="D11" s="145"/>
      <c r="E11" s="149"/>
      <c r="F11" s="150"/>
      <c r="G11" s="85"/>
    </row>
    <row r="12" spans="1:7" ht="15.75" thickBot="1">
      <c r="A12" s="155"/>
      <c r="B12" s="156"/>
      <c r="C12" s="86"/>
      <c r="D12" s="146"/>
      <c r="E12" s="151"/>
      <c r="F12" s="152"/>
      <c r="G12" s="85"/>
    </row>
    <row r="13" spans="1:7" ht="15.75" thickBot="1">
      <c r="A13" s="155"/>
      <c r="B13" s="156"/>
      <c r="C13" s="86"/>
      <c r="D13" s="79"/>
      <c r="E13" s="86"/>
      <c r="F13" s="87"/>
      <c r="G13" s="85"/>
    </row>
    <row r="14" spans="1:7">
      <c r="A14" s="155"/>
      <c r="B14" s="156"/>
      <c r="C14" s="86"/>
      <c r="D14" s="159" t="s">
        <v>12</v>
      </c>
      <c r="E14" s="161"/>
      <c r="F14" s="162"/>
      <c r="G14" s="85"/>
    </row>
    <row r="15" spans="1:7" ht="15.75" thickBot="1">
      <c r="A15" s="155"/>
      <c r="B15" s="156"/>
      <c r="C15" s="86"/>
      <c r="D15" s="160"/>
      <c r="E15" s="163"/>
      <c r="F15" s="164"/>
      <c r="G15" s="85"/>
    </row>
    <row r="16" spans="1:7">
      <c r="A16" s="155"/>
      <c r="B16" s="156"/>
      <c r="C16" s="84"/>
      <c r="D16" s="79"/>
      <c r="E16" s="86"/>
      <c r="F16" s="87"/>
      <c r="G16" s="85"/>
    </row>
    <row r="17" spans="1:7" ht="27" customHeight="1" thickBot="1">
      <c r="A17" s="155"/>
      <c r="B17" s="156"/>
      <c r="C17" s="84"/>
      <c r="D17" s="79"/>
      <c r="E17" s="86"/>
      <c r="F17" s="87"/>
      <c r="G17" s="85"/>
    </row>
    <row r="18" spans="1:7" ht="27" customHeight="1" thickBot="1">
      <c r="A18" s="155"/>
      <c r="B18" s="156"/>
      <c r="C18" s="88"/>
      <c r="D18" s="136" t="s">
        <v>13</v>
      </c>
      <c r="E18" s="137"/>
      <c r="F18" s="89"/>
      <c r="G18" s="90"/>
    </row>
    <row r="19" spans="1:7" ht="27" customHeight="1" thickBot="1">
      <c r="A19" s="155"/>
      <c r="B19" s="156"/>
      <c r="C19" s="88"/>
      <c r="D19" s="91"/>
      <c r="E19" s="86"/>
      <c r="F19" s="78"/>
      <c r="G19" s="78"/>
    </row>
    <row r="20" spans="1:7" ht="27" customHeight="1" thickBot="1">
      <c r="A20" s="155"/>
      <c r="B20" s="156"/>
      <c r="C20" s="88"/>
      <c r="D20" s="136" t="s">
        <v>14</v>
      </c>
      <c r="E20" s="137"/>
      <c r="F20" s="89"/>
      <c r="G20" s="90"/>
    </row>
    <row r="21" spans="1:7" ht="27" customHeight="1" thickBot="1">
      <c r="A21" s="155"/>
      <c r="B21" s="156"/>
      <c r="C21" s="88"/>
      <c r="D21" s="79"/>
      <c r="E21" s="86"/>
      <c r="F21" s="78"/>
      <c r="G21" s="78"/>
    </row>
    <row r="22" spans="1:7" ht="27" customHeight="1" thickBot="1">
      <c r="A22" s="157"/>
      <c r="B22" s="158"/>
      <c r="C22" s="88"/>
      <c r="D22" s="136" t="s">
        <v>15</v>
      </c>
      <c r="E22" s="137"/>
      <c r="F22" s="89"/>
      <c r="G22" s="90"/>
    </row>
    <row r="23" spans="1:7">
      <c r="A23" s="84"/>
      <c r="B23" s="84"/>
      <c r="C23" s="78"/>
      <c r="D23" s="79"/>
      <c r="E23" s="92"/>
      <c r="F23" s="81"/>
    </row>
    <row r="24" spans="1:7" ht="15.75" thickBot="1">
      <c r="A24" s="78"/>
      <c r="B24" s="78"/>
      <c r="C24" s="78"/>
      <c r="D24" s="79"/>
      <c r="E24" s="93"/>
      <c r="F24" s="81"/>
    </row>
    <row r="25" spans="1:7">
      <c r="A25" s="138" t="s">
        <v>16</v>
      </c>
      <c r="B25" s="138" t="s">
        <v>17</v>
      </c>
      <c r="C25" s="138" t="s">
        <v>18</v>
      </c>
      <c r="D25" s="138" t="s">
        <v>19</v>
      </c>
      <c r="E25" s="140" t="s">
        <v>20</v>
      </c>
      <c r="F25" s="113" t="s">
        <v>21</v>
      </c>
      <c r="G25" s="94"/>
    </row>
    <row r="26" spans="1:7" ht="42.75" customHeight="1" thickBot="1">
      <c r="A26" s="139"/>
      <c r="B26" s="139"/>
      <c r="C26" s="139"/>
      <c r="D26" s="139"/>
      <c r="E26" s="141"/>
      <c r="F26" s="114"/>
      <c r="G26" s="94"/>
    </row>
    <row r="27" spans="1:7">
      <c r="A27" s="3">
        <v>1</v>
      </c>
      <c r="B27" s="4" t="s">
        <v>22</v>
      </c>
      <c r="C27" s="5"/>
      <c r="D27" s="6"/>
      <c r="E27" s="95"/>
      <c r="F27" s="7">
        <f>+ROUND(D27*E27,0)</f>
        <v>0</v>
      </c>
      <c r="G27" s="94"/>
    </row>
    <row r="28" spans="1:7">
      <c r="A28" s="8" t="s">
        <v>23</v>
      </c>
      <c r="B28" s="9" t="s">
        <v>24</v>
      </c>
      <c r="C28" s="10" t="s">
        <v>25</v>
      </c>
      <c r="D28" s="11">
        <v>700</v>
      </c>
      <c r="E28" s="96">
        <v>0</v>
      </c>
      <c r="F28" s="12">
        <f>+ROUND(D28*E28,0)</f>
        <v>0</v>
      </c>
      <c r="G28" s="94"/>
    </row>
    <row r="29" spans="1:7">
      <c r="A29" s="3">
        <v>2</v>
      </c>
      <c r="B29" s="4" t="s">
        <v>26</v>
      </c>
      <c r="C29" s="5"/>
      <c r="D29" s="13"/>
      <c r="E29" s="97"/>
      <c r="F29" s="14">
        <f t="shared" ref="F29:F92" si="0">+ROUND(D29*E29,0)</f>
        <v>0</v>
      </c>
      <c r="G29" s="94"/>
    </row>
    <row r="30" spans="1:7">
      <c r="A30" s="15" t="s">
        <v>27</v>
      </c>
      <c r="B30" s="4" t="s">
        <v>28</v>
      </c>
      <c r="C30" s="5"/>
      <c r="D30" s="13"/>
      <c r="E30" s="97"/>
      <c r="F30" s="14">
        <f t="shared" si="0"/>
        <v>0</v>
      </c>
      <c r="G30" s="94"/>
    </row>
    <row r="31" spans="1:7">
      <c r="A31" s="8" t="s">
        <v>29</v>
      </c>
      <c r="B31" s="16" t="s">
        <v>30</v>
      </c>
      <c r="C31" s="10" t="s">
        <v>31</v>
      </c>
      <c r="D31" s="11">
        <v>60</v>
      </c>
      <c r="E31" s="96">
        <v>0</v>
      </c>
      <c r="F31" s="12">
        <f t="shared" si="0"/>
        <v>0</v>
      </c>
      <c r="G31" s="94"/>
    </row>
    <row r="32" spans="1:7" ht="28.5">
      <c r="A32" s="17" t="s">
        <v>32</v>
      </c>
      <c r="B32" s="16" t="s">
        <v>33</v>
      </c>
      <c r="C32" s="10" t="s">
        <v>34</v>
      </c>
      <c r="D32" s="11">
        <v>3000</v>
      </c>
      <c r="E32" s="96">
        <v>0</v>
      </c>
      <c r="F32" s="12">
        <f t="shared" si="0"/>
        <v>0</v>
      </c>
      <c r="G32" s="94"/>
    </row>
    <row r="33" spans="1:7">
      <c r="A33" s="8" t="s">
        <v>35</v>
      </c>
      <c r="B33" s="16" t="s">
        <v>36</v>
      </c>
      <c r="C33" s="10" t="s">
        <v>31</v>
      </c>
      <c r="D33" s="11">
        <v>15</v>
      </c>
      <c r="E33" s="96">
        <v>0</v>
      </c>
      <c r="F33" s="12">
        <f t="shared" si="0"/>
        <v>0</v>
      </c>
      <c r="G33" s="94"/>
    </row>
    <row r="34" spans="1:7" ht="28.5">
      <c r="A34" s="17" t="s">
        <v>37</v>
      </c>
      <c r="B34" s="16" t="s">
        <v>38</v>
      </c>
      <c r="C34" s="10" t="s">
        <v>31</v>
      </c>
      <c r="D34" s="11">
        <v>45</v>
      </c>
      <c r="E34" s="96">
        <v>0</v>
      </c>
      <c r="F34" s="12">
        <f t="shared" si="0"/>
        <v>0</v>
      </c>
      <c r="G34" s="94"/>
    </row>
    <row r="35" spans="1:7" ht="28.5">
      <c r="A35" s="17" t="s">
        <v>39</v>
      </c>
      <c r="B35" s="18" t="s">
        <v>40</v>
      </c>
      <c r="C35" s="10" t="s">
        <v>31</v>
      </c>
      <c r="D35" s="11">
        <v>30</v>
      </c>
      <c r="E35" s="96">
        <v>0</v>
      </c>
      <c r="F35" s="12">
        <f t="shared" si="0"/>
        <v>0</v>
      </c>
      <c r="G35" s="94"/>
    </row>
    <row r="36" spans="1:7">
      <c r="A36" s="8" t="s">
        <v>41</v>
      </c>
      <c r="B36" s="18" t="s">
        <v>42</v>
      </c>
      <c r="C36" s="10" t="s">
        <v>25</v>
      </c>
      <c r="D36" s="11">
        <v>120</v>
      </c>
      <c r="E36" s="96">
        <v>0</v>
      </c>
      <c r="F36" s="12">
        <f t="shared" si="0"/>
        <v>0</v>
      </c>
      <c r="G36" s="94"/>
    </row>
    <row r="37" spans="1:7">
      <c r="A37" s="8" t="s">
        <v>43</v>
      </c>
      <c r="B37" s="16" t="s">
        <v>44</v>
      </c>
      <c r="C37" s="10" t="s">
        <v>31</v>
      </c>
      <c r="D37" s="11">
        <v>7</v>
      </c>
      <c r="E37" s="96">
        <v>0</v>
      </c>
      <c r="F37" s="12">
        <f t="shared" si="0"/>
        <v>0</v>
      </c>
      <c r="G37" s="94"/>
    </row>
    <row r="38" spans="1:7">
      <c r="A38" s="15" t="s">
        <v>45</v>
      </c>
      <c r="B38" s="4" t="s">
        <v>46</v>
      </c>
      <c r="C38" s="5"/>
      <c r="D38" s="19"/>
      <c r="E38" s="97"/>
      <c r="F38" s="14">
        <f>+ROUND(D38*E38,0)</f>
        <v>0</v>
      </c>
      <c r="G38" s="94"/>
    </row>
    <row r="39" spans="1:7" ht="42.75">
      <c r="A39" s="17" t="s">
        <v>47</v>
      </c>
      <c r="B39" s="16" t="s">
        <v>48</v>
      </c>
      <c r="C39" s="10" t="s">
        <v>49</v>
      </c>
      <c r="D39" s="11">
        <v>3800</v>
      </c>
      <c r="E39" s="96">
        <v>0</v>
      </c>
      <c r="F39" s="12">
        <f t="shared" si="0"/>
        <v>0</v>
      </c>
      <c r="G39" s="94"/>
    </row>
    <row r="40" spans="1:7" ht="28.5">
      <c r="A40" s="17" t="s">
        <v>50</v>
      </c>
      <c r="B40" s="16" t="s">
        <v>51</v>
      </c>
      <c r="C40" s="10" t="s">
        <v>49</v>
      </c>
      <c r="D40" s="11">
        <v>280</v>
      </c>
      <c r="E40" s="96">
        <v>0</v>
      </c>
      <c r="F40" s="12">
        <f t="shared" si="0"/>
        <v>0</v>
      </c>
      <c r="G40" s="94"/>
    </row>
    <row r="41" spans="1:7">
      <c r="A41" s="15" t="s">
        <v>52</v>
      </c>
      <c r="B41" s="4" t="s">
        <v>53</v>
      </c>
      <c r="C41" s="5"/>
      <c r="D41" s="19"/>
      <c r="E41" s="97"/>
      <c r="F41" s="14">
        <f t="shared" si="0"/>
        <v>0</v>
      </c>
      <c r="G41" s="94"/>
    </row>
    <row r="42" spans="1:7" ht="28.5">
      <c r="A42" s="17" t="s">
        <v>54</v>
      </c>
      <c r="B42" s="16" t="s">
        <v>55</v>
      </c>
      <c r="C42" s="10" t="s">
        <v>31</v>
      </c>
      <c r="D42" s="11">
        <v>4</v>
      </c>
      <c r="E42" s="96">
        <v>0</v>
      </c>
      <c r="F42" s="12">
        <f t="shared" si="0"/>
        <v>0</v>
      </c>
      <c r="G42" s="94"/>
    </row>
    <row r="43" spans="1:7" ht="28.5">
      <c r="A43" s="17" t="s">
        <v>56</v>
      </c>
      <c r="B43" s="16" t="s">
        <v>57</v>
      </c>
      <c r="C43" s="10" t="s">
        <v>31</v>
      </c>
      <c r="D43" s="11">
        <v>31.24</v>
      </c>
      <c r="E43" s="96">
        <v>0</v>
      </c>
      <c r="F43" s="12">
        <f t="shared" si="0"/>
        <v>0</v>
      </c>
      <c r="G43" s="94"/>
    </row>
    <row r="44" spans="1:7">
      <c r="A44" s="8" t="s">
        <v>58</v>
      </c>
      <c r="B44" s="16" t="s">
        <v>59</v>
      </c>
      <c r="C44" s="10" t="s">
        <v>25</v>
      </c>
      <c r="D44" s="11">
        <v>50</v>
      </c>
      <c r="E44" s="96">
        <v>0</v>
      </c>
      <c r="F44" s="12">
        <f t="shared" si="0"/>
        <v>0</v>
      </c>
      <c r="G44" s="94"/>
    </row>
    <row r="45" spans="1:7" ht="28.5">
      <c r="A45" s="17" t="s">
        <v>60</v>
      </c>
      <c r="B45" s="16" t="s">
        <v>61</v>
      </c>
      <c r="C45" s="10" t="s">
        <v>25</v>
      </c>
      <c r="D45" s="11">
        <v>50</v>
      </c>
      <c r="E45" s="96">
        <v>0</v>
      </c>
      <c r="F45" s="12">
        <f t="shared" si="0"/>
        <v>0</v>
      </c>
      <c r="G45" s="94"/>
    </row>
    <row r="46" spans="1:7">
      <c r="A46" s="8" t="s">
        <v>62</v>
      </c>
      <c r="B46" s="16" t="s">
        <v>63</v>
      </c>
      <c r="C46" s="10" t="s">
        <v>31</v>
      </c>
      <c r="D46" s="11">
        <v>7</v>
      </c>
      <c r="E46" s="96">
        <v>0</v>
      </c>
      <c r="F46" s="12">
        <f t="shared" si="0"/>
        <v>0</v>
      </c>
      <c r="G46" s="94"/>
    </row>
    <row r="47" spans="1:7">
      <c r="A47" s="15" t="s">
        <v>64</v>
      </c>
      <c r="B47" s="4" t="s">
        <v>26</v>
      </c>
      <c r="C47" s="5"/>
      <c r="D47" s="13"/>
      <c r="E47" s="97"/>
      <c r="F47" s="14">
        <f t="shared" si="0"/>
        <v>0</v>
      </c>
      <c r="G47" s="94"/>
    </row>
    <row r="48" spans="1:7">
      <c r="A48" s="15" t="s">
        <v>65</v>
      </c>
      <c r="B48" s="4" t="s">
        <v>66</v>
      </c>
      <c r="C48" s="5"/>
      <c r="D48" s="13"/>
      <c r="E48" s="97"/>
      <c r="F48" s="14">
        <f t="shared" si="0"/>
        <v>0</v>
      </c>
      <c r="G48" s="94"/>
    </row>
    <row r="49" spans="1:7" ht="42.75">
      <c r="A49" s="17" t="s">
        <v>67</v>
      </c>
      <c r="B49" s="16" t="s">
        <v>68</v>
      </c>
      <c r="C49" s="10" t="s">
        <v>69</v>
      </c>
      <c r="D49" s="11">
        <v>550</v>
      </c>
      <c r="E49" s="96">
        <v>0</v>
      </c>
      <c r="F49" s="12">
        <f t="shared" si="0"/>
        <v>0</v>
      </c>
      <c r="G49" s="94"/>
    </row>
    <row r="50" spans="1:7" ht="42.75">
      <c r="A50" s="17" t="s">
        <v>70</v>
      </c>
      <c r="B50" s="16" t="s">
        <v>71</v>
      </c>
      <c r="C50" s="10" t="s">
        <v>69</v>
      </c>
      <c r="D50" s="11">
        <v>25</v>
      </c>
      <c r="E50" s="96">
        <v>0</v>
      </c>
      <c r="F50" s="12">
        <f t="shared" si="0"/>
        <v>0</v>
      </c>
      <c r="G50" s="94"/>
    </row>
    <row r="51" spans="1:7" ht="28.5">
      <c r="A51" s="17" t="s">
        <v>72</v>
      </c>
      <c r="B51" s="16" t="s">
        <v>73</v>
      </c>
      <c r="C51" s="10" t="s">
        <v>74</v>
      </c>
      <c r="D51" s="11">
        <v>50</v>
      </c>
      <c r="E51" s="96">
        <v>0</v>
      </c>
      <c r="F51" s="12">
        <f t="shared" si="0"/>
        <v>0</v>
      </c>
      <c r="G51" s="94"/>
    </row>
    <row r="52" spans="1:7">
      <c r="A52" s="15" t="s">
        <v>75</v>
      </c>
      <c r="B52" s="4" t="s">
        <v>76</v>
      </c>
      <c r="C52" s="5"/>
      <c r="D52" s="19"/>
      <c r="E52" s="97"/>
      <c r="F52" s="14">
        <f t="shared" si="0"/>
        <v>0</v>
      </c>
      <c r="G52" s="94"/>
    </row>
    <row r="53" spans="1:7" ht="42.75">
      <c r="A53" s="17" t="s">
        <v>77</v>
      </c>
      <c r="B53" s="16" t="s">
        <v>78</v>
      </c>
      <c r="C53" s="10" t="s">
        <v>31</v>
      </c>
      <c r="D53" s="11">
        <v>20.48</v>
      </c>
      <c r="E53" s="96">
        <v>0</v>
      </c>
      <c r="F53" s="12">
        <f t="shared" si="0"/>
        <v>0</v>
      </c>
      <c r="G53" s="94"/>
    </row>
    <row r="54" spans="1:7" ht="42.75">
      <c r="A54" s="17" t="s">
        <v>79</v>
      </c>
      <c r="B54" s="16" t="s">
        <v>80</v>
      </c>
      <c r="C54" s="10" t="s">
        <v>25</v>
      </c>
      <c r="D54" s="11">
        <v>50</v>
      </c>
      <c r="E54" s="96">
        <v>0</v>
      </c>
      <c r="F54" s="12">
        <f t="shared" si="0"/>
        <v>0</v>
      </c>
      <c r="G54" s="94"/>
    </row>
    <row r="55" spans="1:7" ht="28.5">
      <c r="A55" s="17" t="s">
        <v>81</v>
      </c>
      <c r="B55" s="16" t="s">
        <v>82</v>
      </c>
      <c r="C55" s="10" t="s">
        <v>83</v>
      </c>
      <c r="D55" s="11">
        <v>125</v>
      </c>
      <c r="E55" s="96">
        <v>0</v>
      </c>
      <c r="F55" s="12">
        <f t="shared" si="0"/>
        <v>0</v>
      </c>
      <c r="G55" s="94"/>
    </row>
    <row r="56" spans="1:7">
      <c r="A56" s="8" t="s">
        <v>84</v>
      </c>
      <c r="B56" s="16" t="s">
        <v>85</v>
      </c>
      <c r="C56" s="10" t="s">
        <v>83</v>
      </c>
      <c r="D56" s="11">
        <v>212.88</v>
      </c>
      <c r="E56" s="96">
        <v>0</v>
      </c>
      <c r="F56" s="12">
        <f t="shared" si="0"/>
        <v>0</v>
      </c>
      <c r="G56" s="94"/>
    </row>
    <row r="57" spans="1:7" ht="28.5">
      <c r="A57" s="17" t="s">
        <v>86</v>
      </c>
      <c r="B57" s="16" t="s">
        <v>87</v>
      </c>
      <c r="C57" s="10" t="s">
        <v>83</v>
      </c>
      <c r="D57" s="11">
        <v>25</v>
      </c>
      <c r="E57" s="96">
        <v>0</v>
      </c>
      <c r="F57" s="12">
        <f t="shared" si="0"/>
        <v>0</v>
      </c>
      <c r="G57" s="94"/>
    </row>
    <row r="58" spans="1:7">
      <c r="A58" s="8" t="s">
        <v>88</v>
      </c>
      <c r="B58" s="16" t="s">
        <v>89</v>
      </c>
      <c r="C58" s="10" t="s">
        <v>83</v>
      </c>
      <c r="D58" s="11">
        <v>27.5</v>
      </c>
      <c r="E58" s="96">
        <v>0</v>
      </c>
      <c r="F58" s="12">
        <f t="shared" si="0"/>
        <v>0</v>
      </c>
      <c r="G58" s="94"/>
    </row>
    <row r="59" spans="1:7">
      <c r="A59" s="3">
        <v>3</v>
      </c>
      <c r="B59" s="4" t="s">
        <v>90</v>
      </c>
      <c r="C59" s="5"/>
      <c r="D59" s="13"/>
      <c r="E59" s="97"/>
      <c r="F59" s="14">
        <f t="shared" si="0"/>
        <v>0</v>
      </c>
      <c r="G59" s="94"/>
    </row>
    <row r="60" spans="1:7">
      <c r="A60" s="8" t="s">
        <v>91</v>
      </c>
      <c r="B60" s="16" t="s">
        <v>92</v>
      </c>
      <c r="C60" s="10" t="s">
        <v>25</v>
      </c>
      <c r="D60" s="11">
        <v>160</v>
      </c>
      <c r="E60" s="96">
        <v>0</v>
      </c>
      <c r="F60" s="12">
        <f t="shared" si="0"/>
        <v>0</v>
      </c>
      <c r="G60" s="94"/>
    </row>
    <row r="61" spans="1:7" ht="28.5">
      <c r="A61" s="17" t="s">
        <v>93</v>
      </c>
      <c r="B61" s="16" t="s">
        <v>94</v>
      </c>
      <c r="C61" s="10" t="s">
        <v>25</v>
      </c>
      <c r="D61" s="11">
        <v>10</v>
      </c>
      <c r="E61" s="96">
        <v>0</v>
      </c>
      <c r="F61" s="12">
        <f t="shared" si="0"/>
        <v>0</v>
      </c>
      <c r="G61" s="94"/>
    </row>
    <row r="62" spans="1:7" ht="28.5">
      <c r="A62" s="17" t="s">
        <v>95</v>
      </c>
      <c r="B62" s="16" t="s">
        <v>94</v>
      </c>
      <c r="C62" s="10" t="s">
        <v>83</v>
      </c>
      <c r="D62" s="11">
        <v>5</v>
      </c>
      <c r="E62" s="96">
        <v>0</v>
      </c>
      <c r="F62" s="12">
        <f t="shared" si="0"/>
        <v>0</v>
      </c>
      <c r="G62" s="94"/>
    </row>
    <row r="63" spans="1:7">
      <c r="A63" s="8" t="s">
        <v>96</v>
      </c>
      <c r="B63" s="16" t="s">
        <v>97</v>
      </c>
      <c r="C63" s="10" t="s">
        <v>25</v>
      </c>
      <c r="D63" s="11">
        <v>61.88</v>
      </c>
      <c r="E63" s="96">
        <v>0</v>
      </c>
      <c r="F63" s="12">
        <f t="shared" si="0"/>
        <v>0</v>
      </c>
      <c r="G63" s="94"/>
    </row>
    <row r="64" spans="1:7">
      <c r="A64" s="8" t="s">
        <v>98</v>
      </c>
      <c r="B64" s="16" t="s">
        <v>99</v>
      </c>
      <c r="C64" s="10" t="s">
        <v>83</v>
      </c>
      <c r="D64" s="11">
        <v>15</v>
      </c>
      <c r="E64" s="96">
        <v>0</v>
      </c>
      <c r="F64" s="12">
        <f t="shared" si="0"/>
        <v>0</v>
      </c>
      <c r="G64" s="94"/>
    </row>
    <row r="65" spans="1:7" ht="28.5">
      <c r="A65" s="17" t="s">
        <v>100</v>
      </c>
      <c r="B65" s="16" t="s">
        <v>101</v>
      </c>
      <c r="C65" s="10" t="s">
        <v>83</v>
      </c>
      <c r="D65" s="11">
        <v>12.5</v>
      </c>
      <c r="E65" s="96">
        <v>0</v>
      </c>
      <c r="F65" s="12">
        <f t="shared" si="0"/>
        <v>0</v>
      </c>
      <c r="G65" s="94"/>
    </row>
    <row r="66" spans="1:7">
      <c r="A66" s="8" t="s">
        <v>102</v>
      </c>
      <c r="B66" s="16" t="s">
        <v>103</v>
      </c>
      <c r="C66" s="10" t="s">
        <v>104</v>
      </c>
      <c r="D66" s="11">
        <v>12.5</v>
      </c>
      <c r="E66" s="96">
        <v>0</v>
      </c>
      <c r="F66" s="12">
        <f t="shared" si="0"/>
        <v>0</v>
      </c>
      <c r="G66" s="94"/>
    </row>
    <row r="67" spans="1:7">
      <c r="A67" s="8" t="s">
        <v>105</v>
      </c>
      <c r="B67" s="16" t="s">
        <v>106</v>
      </c>
      <c r="C67" s="10" t="s">
        <v>25</v>
      </c>
      <c r="D67" s="11">
        <v>15</v>
      </c>
      <c r="E67" s="96">
        <v>0</v>
      </c>
      <c r="F67" s="12">
        <f t="shared" si="0"/>
        <v>0</v>
      </c>
      <c r="G67" s="94"/>
    </row>
    <row r="68" spans="1:7">
      <c r="A68" s="8" t="s">
        <v>107</v>
      </c>
      <c r="B68" s="16" t="s">
        <v>108</v>
      </c>
      <c r="C68" s="10" t="s">
        <v>104</v>
      </c>
      <c r="D68" s="11">
        <v>15</v>
      </c>
      <c r="E68" s="96">
        <v>0</v>
      </c>
      <c r="F68" s="12">
        <f t="shared" si="0"/>
        <v>0</v>
      </c>
      <c r="G68" s="94"/>
    </row>
    <row r="69" spans="1:7">
      <c r="A69" s="3">
        <v>4</v>
      </c>
      <c r="B69" s="4" t="s">
        <v>109</v>
      </c>
      <c r="C69" s="5"/>
      <c r="D69" s="13"/>
      <c r="E69" s="97"/>
      <c r="F69" s="14">
        <f t="shared" si="0"/>
        <v>0</v>
      </c>
      <c r="G69" s="94"/>
    </row>
    <row r="70" spans="1:7">
      <c r="A70" s="15" t="s">
        <v>110</v>
      </c>
      <c r="B70" s="4" t="s">
        <v>111</v>
      </c>
      <c r="C70" s="5"/>
      <c r="D70" s="13"/>
      <c r="E70" s="97"/>
      <c r="F70" s="14">
        <f t="shared" si="0"/>
        <v>0</v>
      </c>
      <c r="G70" s="94"/>
    </row>
    <row r="71" spans="1:7">
      <c r="A71" s="20" t="s">
        <v>112</v>
      </c>
      <c r="B71" s="16" t="s">
        <v>113</v>
      </c>
      <c r="C71" s="10" t="s">
        <v>83</v>
      </c>
      <c r="D71" s="11">
        <v>5</v>
      </c>
      <c r="E71" s="96">
        <v>0</v>
      </c>
      <c r="F71" s="12">
        <f t="shared" si="0"/>
        <v>0</v>
      </c>
      <c r="G71" s="94"/>
    </row>
    <row r="72" spans="1:7">
      <c r="A72" s="20" t="s">
        <v>114</v>
      </c>
      <c r="B72" s="16" t="s">
        <v>115</v>
      </c>
      <c r="C72" s="10" t="s">
        <v>83</v>
      </c>
      <c r="D72" s="11">
        <v>5</v>
      </c>
      <c r="E72" s="96">
        <v>0</v>
      </c>
      <c r="F72" s="12">
        <f t="shared" si="0"/>
        <v>0</v>
      </c>
      <c r="G72" s="94"/>
    </row>
    <row r="73" spans="1:7">
      <c r="A73" s="20" t="s">
        <v>116</v>
      </c>
      <c r="B73" s="16" t="s">
        <v>117</v>
      </c>
      <c r="C73" s="10" t="s">
        <v>69</v>
      </c>
      <c r="D73" s="11">
        <v>1</v>
      </c>
      <c r="E73" s="96">
        <v>0</v>
      </c>
      <c r="F73" s="12">
        <f t="shared" si="0"/>
        <v>0</v>
      </c>
      <c r="G73" s="94"/>
    </row>
    <row r="74" spans="1:7">
      <c r="A74" s="20" t="s">
        <v>118</v>
      </c>
      <c r="B74" s="16" t="s">
        <v>119</v>
      </c>
      <c r="C74" s="10" t="s">
        <v>69</v>
      </c>
      <c r="D74" s="11">
        <v>1</v>
      </c>
      <c r="E74" s="96">
        <v>0</v>
      </c>
      <c r="F74" s="12">
        <f t="shared" si="0"/>
        <v>0</v>
      </c>
      <c r="G74" s="94"/>
    </row>
    <row r="75" spans="1:7" ht="28.5">
      <c r="A75" s="21" t="s">
        <v>120</v>
      </c>
      <c r="B75" s="16" t="s">
        <v>121</v>
      </c>
      <c r="C75" s="10" t="s">
        <v>69</v>
      </c>
      <c r="D75" s="11">
        <v>1</v>
      </c>
      <c r="E75" s="96">
        <v>0</v>
      </c>
      <c r="F75" s="12">
        <f t="shared" si="0"/>
        <v>0</v>
      </c>
      <c r="G75" s="94"/>
    </row>
    <row r="76" spans="1:7">
      <c r="A76" s="20" t="s">
        <v>122</v>
      </c>
      <c r="B76" s="16" t="s">
        <v>123</v>
      </c>
      <c r="C76" s="10" t="s">
        <v>69</v>
      </c>
      <c r="D76" s="11">
        <v>1</v>
      </c>
      <c r="E76" s="96">
        <v>0</v>
      </c>
      <c r="F76" s="12">
        <f t="shared" si="0"/>
        <v>0</v>
      </c>
      <c r="G76" s="94"/>
    </row>
    <row r="77" spans="1:7">
      <c r="A77" s="20" t="s">
        <v>124</v>
      </c>
      <c r="B77" s="16" t="s">
        <v>125</v>
      </c>
      <c r="C77" s="10" t="s">
        <v>69</v>
      </c>
      <c r="D77" s="11">
        <v>1</v>
      </c>
      <c r="E77" s="96">
        <v>0</v>
      </c>
      <c r="F77" s="12">
        <f t="shared" si="0"/>
        <v>0</v>
      </c>
      <c r="G77" s="94"/>
    </row>
    <row r="78" spans="1:7">
      <c r="A78" s="20" t="s">
        <v>126</v>
      </c>
      <c r="B78" s="16" t="s">
        <v>127</v>
      </c>
      <c r="C78" s="10" t="s">
        <v>69</v>
      </c>
      <c r="D78" s="11">
        <v>2</v>
      </c>
      <c r="E78" s="96">
        <v>0</v>
      </c>
      <c r="F78" s="12">
        <f t="shared" si="0"/>
        <v>0</v>
      </c>
      <c r="G78" s="94"/>
    </row>
    <row r="79" spans="1:7">
      <c r="A79" s="20" t="s">
        <v>128</v>
      </c>
      <c r="B79" s="16" t="s">
        <v>129</v>
      </c>
      <c r="C79" s="10" t="s">
        <v>69</v>
      </c>
      <c r="D79" s="11">
        <v>2</v>
      </c>
      <c r="E79" s="96">
        <v>0</v>
      </c>
      <c r="F79" s="12">
        <f t="shared" si="0"/>
        <v>0</v>
      </c>
      <c r="G79" s="94"/>
    </row>
    <row r="80" spans="1:7">
      <c r="A80" s="22">
        <v>40269</v>
      </c>
      <c r="B80" s="16" t="s">
        <v>130</v>
      </c>
      <c r="C80" s="10" t="s">
        <v>69</v>
      </c>
      <c r="D80" s="11">
        <v>2</v>
      </c>
      <c r="E80" s="96">
        <v>0</v>
      </c>
      <c r="F80" s="12">
        <f t="shared" si="0"/>
        <v>0</v>
      </c>
      <c r="G80" s="94"/>
    </row>
    <row r="81" spans="1:7" ht="28.5">
      <c r="A81" s="22">
        <v>40634</v>
      </c>
      <c r="B81" s="16" t="s">
        <v>131</v>
      </c>
      <c r="C81" s="10" t="s">
        <v>69</v>
      </c>
      <c r="D81" s="11">
        <v>1</v>
      </c>
      <c r="E81" s="96">
        <v>0</v>
      </c>
      <c r="F81" s="12">
        <f t="shared" si="0"/>
        <v>0</v>
      </c>
      <c r="G81" s="94"/>
    </row>
    <row r="82" spans="1:7">
      <c r="A82" s="15" t="s">
        <v>132</v>
      </c>
      <c r="B82" s="4" t="s">
        <v>133</v>
      </c>
      <c r="C82" s="5"/>
      <c r="D82" s="19"/>
      <c r="E82" s="97"/>
      <c r="F82" s="14">
        <f t="shared" si="0"/>
        <v>0</v>
      </c>
      <c r="G82" s="94"/>
    </row>
    <row r="83" spans="1:7">
      <c r="A83" s="20" t="s">
        <v>134</v>
      </c>
      <c r="B83" s="16" t="s">
        <v>135</v>
      </c>
      <c r="C83" s="10" t="s">
        <v>83</v>
      </c>
      <c r="D83" s="11">
        <v>5</v>
      </c>
      <c r="E83" s="96">
        <v>0</v>
      </c>
      <c r="F83" s="12">
        <f t="shared" si="0"/>
        <v>0</v>
      </c>
      <c r="G83" s="94"/>
    </row>
    <row r="84" spans="1:7">
      <c r="A84" s="20" t="s">
        <v>136</v>
      </c>
      <c r="B84" s="16" t="s">
        <v>137</v>
      </c>
      <c r="C84" s="10" t="s">
        <v>83</v>
      </c>
      <c r="D84" s="11">
        <v>2.5</v>
      </c>
      <c r="E84" s="96">
        <v>0</v>
      </c>
      <c r="F84" s="12">
        <f t="shared" si="0"/>
        <v>0</v>
      </c>
      <c r="G84" s="94"/>
    </row>
    <row r="85" spans="1:7">
      <c r="A85" s="23" t="s">
        <v>138</v>
      </c>
      <c r="B85" s="16" t="s">
        <v>139</v>
      </c>
      <c r="C85" s="10" t="s">
        <v>83</v>
      </c>
      <c r="D85" s="11">
        <v>2.5</v>
      </c>
      <c r="E85" s="96">
        <v>0</v>
      </c>
      <c r="F85" s="12">
        <f t="shared" si="0"/>
        <v>0</v>
      </c>
      <c r="G85" s="94"/>
    </row>
    <row r="86" spans="1:7">
      <c r="A86" s="23" t="s">
        <v>140</v>
      </c>
      <c r="B86" s="16" t="s">
        <v>115</v>
      </c>
      <c r="C86" s="10" t="s">
        <v>83</v>
      </c>
      <c r="D86" s="11">
        <v>2.5</v>
      </c>
      <c r="E86" s="96">
        <v>0</v>
      </c>
      <c r="F86" s="12">
        <f t="shared" si="0"/>
        <v>0</v>
      </c>
      <c r="G86" s="94"/>
    </row>
    <row r="87" spans="1:7">
      <c r="A87" s="23" t="s">
        <v>141</v>
      </c>
      <c r="B87" s="16" t="s">
        <v>142</v>
      </c>
      <c r="C87" s="10" t="s">
        <v>83</v>
      </c>
      <c r="D87" s="11">
        <v>9</v>
      </c>
      <c r="E87" s="96">
        <v>0</v>
      </c>
      <c r="F87" s="12">
        <f t="shared" si="0"/>
        <v>0</v>
      </c>
      <c r="G87" s="94"/>
    </row>
    <row r="88" spans="1:7">
      <c r="A88" s="23" t="s">
        <v>143</v>
      </c>
      <c r="B88" s="16" t="s">
        <v>144</v>
      </c>
      <c r="C88" s="10" t="s">
        <v>83</v>
      </c>
      <c r="D88" s="11">
        <v>2.5</v>
      </c>
      <c r="E88" s="96">
        <v>0</v>
      </c>
      <c r="F88" s="12">
        <f t="shared" si="0"/>
        <v>0</v>
      </c>
      <c r="G88" s="94"/>
    </row>
    <row r="89" spans="1:7">
      <c r="A89" s="23" t="s">
        <v>145</v>
      </c>
      <c r="B89" s="16" t="s">
        <v>146</v>
      </c>
      <c r="C89" s="10" t="s">
        <v>83</v>
      </c>
      <c r="D89" s="11">
        <v>2.5</v>
      </c>
      <c r="E89" s="96">
        <v>0</v>
      </c>
      <c r="F89" s="12">
        <f t="shared" si="0"/>
        <v>0</v>
      </c>
      <c r="G89" s="94"/>
    </row>
    <row r="90" spans="1:7">
      <c r="A90" s="23" t="s">
        <v>147</v>
      </c>
      <c r="B90" s="16" t="s">
        <v>148</v>
      </c>
      <c r="C90" s="10" t="s">
        <v>69</v>
      </c>
      <c r="D90" s="11">
        <v>2</v>
      </c>
      <c r="E90" s="96">
        <v>0</v>
      </c>
      <c r="F90" s="12">
        <f t="shared" si="0"/>
        <v>0</v>
      </c>
      <c r="G90" s="94"/>
    </row>
    <row r="91" spans="1:7">
      <c r="A91" s="23" t="s">
        <v>149</v>
      </c>
      <c r="B91" s="16" t="s">
        <v>150</v>
      </c>
      <c r="C91" s="10" t="s">
        <v>69</v>
      </c>
      <c r="D91" s="11">
        <v>2</v>
      </c>
      <c r="E91" s="96">
        <v>0</v>
      </c>
      <c r="F91" s="12">
        <f t="shared" si="0"/>
        <v>0</v>
      </c>
      <c r="G91" s="94"/>
    </row>
    <row r="92" spans="1:7">
      <c r="A92" s="15" t="s">
        <v>151</v>
      </c>
      <c r="B92" s="4" t="s">
        <v>152</v>
      </c>
      <c r="C92" s="5"/>
      <c r="D92" s="19"/>
      <c r="E92" s="97"/>
      <c r="F92" s="14">
        <f t="shared" si="0"/>
        <v>0</v>
      </c>
      <c r="G92" s="94"/>
    </row>
    <row r="93" spans="1:7">
      <c r="A93" s="23" t="s">
        <v>153</v>
      </c>
      <c r="B93" s="16" t="s">
        <v>154</v>
      </c>
      <c r="C93" s="10" t="s">
        <v>69</v>
      </c>
      <c r="D93" s="11">
        <v>1</v>
      </c>
      <c r="E93" s="96">
        <v>0</v>
      </c>
      <c r="F93" s="12">
        <f t="shared" ref="F93:F156" si="1">+ROUND(D93*E93,0)</f>
        <v>0</v>
      </c>
      <c r="G93" s="94"/>
    </row>
    <row r="94" spans="1:7">
      <c r="A94" s="23" t="s">
        <v>155</v>
      </c>
      <c r="B94" s="16" t="s">
        <v>156</v>
      </c>
      <c r="C94" s="10" t="s">
        <v>69</v>
      </c>
      <c r="D94" s="11">
        <v>2</v>
      </c>
      <c r="E94" s="96">
        <v>0</v>
      </c>
      <c r="F94" s="12">
        <f t="shared" si="1"/>
        <v>0</v>
      </c>
      <c r="G94" s="94"/>
    </row>
    <row r="95" spans="1:7">
      <c r="A95" s="23" t="s">
        <v>157</v>
      </c>
      <c r="B95" s="16" t="s">
        <v>158</v>
      </c>
      <c r="C95" s="10" t="s">
        <v>69</v>
      </c>
      <c r="D95" s="11">
        <v>1</v>
      </c>
      <c r="E95" s="96">
        <v>0</v>
      </c>
      <c r="F95" s="12">
        <f t="shared" si="1"/>
        <v>0</v>
      </c>
      <c r="G95" s="94"/>
    </row>
    <row r="96" spans="1:7">
      <c r="A96" s="23" t="s">
        <v>159</v>
      </c>
      <c r="B96" s="16" t="s">
        <v>160</v>
      </c>
      <c r="C96" s="10" t="s">
        <v>69</v>
      </c>
      <c r="D96" s="11">
        <v>1</v>
      </c>
      <c r="E96" s="96">
        <v>0</v>
      </c>
      <c r="F96" s="12">
        <f t="shared" si="1"/>
        <v>0</v>
      </c>
      <c r="G96" s="94"/>
    </row>
    <row r="97" spans="1:7">
      <c r="A97" s="15" t="s">
        <v>161</v>
      </c>
      <c r="B97" s="4" t="s">
        <v>162</v>
      </c>
      <c r="C97" s="5"/>
      <c r="D97" s="13"/>
      <c r="E97" s="97"/>
      <c r="F97" s="14">
        <f t="shared" si="1"/>
        <v>0</v>
      </c>
      <c r="G97" s="94"/>
    </row>
    <row r="98" spans="1:7" ht="57">
      <c r="A98" s="24" t="s">
        <v>163</v>
      </c>
      <c r="B98" s="16" t="s">
        <v>164</v>
      </c>
      <c r="C98" s="10" t="s">
        <v>69</v>
      </c>
      <c r="D98" s="11">
        <v>2</v>
      </c>
      <c r="E98" s="96">
        <v>0</v>
      </c>
      <c r="F98" s="12">
        <f t="shared" si="1"/>
        <v>0</v>
      </c>
      <c r="G98" s="94"/>
    </row>
    <row r="99" spans="1:7" ht="57">
      <c r="A99" s="10" t="s">
        <v>165</v>
      </c>
      <c r="B99" s="16" t="s">
        <v>166</v>
      </c>
      <c r="C99" s="10" t="s">
        <v>69</v>
      </c>
      <c r="D99" s="11">
        <v>2</v>
      </c>
      <c r="E99" s="96">
        <v>0</v>
      </c>
      <c r="F99" s="12">
        <f t="shared" si="1"/>
        <v>0</v>
      </c>
      <c r="G99" s="94"/>
    </row>
    <row r="100" spans="1:7">
      <c r="A100" s="15" t="s">
        <v>167</v>
      </c>
      <c r="B100" s="4" t="s">
        <v>168</v>
      </c>
      <c r="C100" s="5"/>
      <c r="D100" s="13"/>
      <c r="E100" s="97"/>
      <c r="F100" s="14">
        <f t="shared" si="1"/>
        <v>0</v>
      </c>
      <c r="G100" s="94"/>
    </row>
    <row r="101" spans="1:7" ht="57">
      <c r="A101" s="10" t="s">
        <v>169</v>
      </c>
      <c r="B101" s="16" t="s">
        <v>170</v>
      </c>
      <c r="C101" s="10" t="s">
        <v>69</v>
      </c>
      <c r="D101" s="11">
        <v>4</v>
      </c>
      <c r="E101" s="96">
        <v>0</v>
      </c>
      <c r="F101" s="12">
        <f t="shared" si="1"/>
        <v>0</v>
      </c>
      <c r="G101" s="94"/>
    </row>
    <row r="102" spans="1:7">
      <c r="A102" s="15" t="s">
        <v>171</v>
      </c>
      <c r="B102" s="4" t="s">
        <v>172</v>
      </c>
      <c r="C102" s="5"/>
      <c r="D102" s="13"/>
      <c r="E102" s="97"/>
      <c r="F102" s="14">
        <f t="shared" si="1"/>
        <v>0</v>
      </c>
      <c r="G102" s="94"/>
    </row>
    <row r="103" spans="1:7">
      <c r="A103" s="25" t="s">
        <v>173</v>
      </c>
      <c r="B103" s="16" t="s">
        <v>174</v>
      </c>
      <c r="C103" s="10" t="s">
        <v>83</v>
      </c>
      <c r="D103" s="11">
        <v>10</v>
      </c>
      <c r="E103" s="96">
        <v>0</v>
      </c>
      <c r="F103" s="12">
        <f t="shared" si="1"/>
        <v>0</v>
      </c>
      <c r="G103" s="94"/>
    </row>
    <row r="104" spans="1:7">
      <c r="A104" s="25" t="s">
        <v>175</v>
      </c>
      <c r="B104" s="16" t="s">
        <v>176</v>
      </c>
      <c r="C104" s="10" t="s">
        <v>83</v>
      </c>
      <c r="D104" s="11">
        <v>10</v>
      </c>
      <c r="E104" s="96">
        <v>0</v>
      </c>
      <c r="F104" s="12">
        <f t="shared" si="1"/>
        <v>0</v>
      </c>
      <c r="G104" s="94"/>
    </row>
    <row r="105" spans="1:7">
      <c r="A105" s="25" t="s">
        <v>177</v>
      </c>
      <c r="B105" s="16" t="s">
        <v>178</v>
      </c>
      <c r="C105" s="10" t="s">
        <v>83</v>
      </c>
      <c r="D105" s="11">
        <v>50</v>
      </c>
      <c r="E105" s="96">
        <v>0</v>
      </c>
      <c r="F105" s="12">
        <f t="shared" si="1"/>
        <v>0</v>
      </c>
      <c r="G105" s="94"/>
    </row>
    <row r="106" spans="1:7">
      <c r="A106" s="25" t="s">
        <v>179</v>
      </c>
      <c r="B106" s="16" t="s">
        <v>180</v>
      </c>
      <c r="C106" s="10" t="s">
        <v>83</v>
      </c>
      <c r="D106" s="11">
        <v>15</v>
      </c>
      <c r="E106" s="96">
        <v>0</v>
      </c>
      <c r="F106" s="12">
        <f t="shared" si="1"/>
        <v>0</v>
      </c>
      <c r="G106" s="94"/>
    </row>
    <row r="107" spans="1:7">
      <c r="A107" s="15" t="s">
        <v>181</v>
      </c>
      <c r="B107" s="4" t="s">
        <v>182</v>
      </c>
      <c r="C107" s="5"/>
      <c r="D107" s="13"/>
      <c r="E107" s="97"/>
      <c r="F107" s="14">
        <f t="shared" si="1"/>
        <v>0</v>
      </c>
      <c r="G107" s="94"/>
    </row>
    <row r="108" spans="1:7">
      <c r="A108" s="25" t="s">
        <v>183</v>
      </c>
      <c r="B108" s="16" t="s">
        <v>184</v>
      </c>
      <c r="C108" s="10" t="s">
        <v>69</v>
      </c>
      <c r="D108" s="11">
        <v>1</v>
      </c>
      <c r="E108" s="96">
        <v>0</v>
      </c>
      <c r="F108" s="12">
        <f t="shared" si="1"/>
        <v>0</v>
      </c>
      <c r="G108" s="94"/>
    </row>
    <row r="109" spans="1:7">
      <c r="A109" s="25" t="s">
        <v>185</v>
      </c>
      <c r="B109" s="16" t="s">
        <v>186</v>
      </c>
      <c r="C109" s="10" t="s">
        <v>69</v>
      </c>
      <c r="D109" s="11">
        <v>1</v>
      </c>
      <c r="E109" s="96">
        <v>0</v>
      </c>
      <c r="F109" s="12">
        <f t="shared" si="1"/>
        <v>0</v>
      </c>
      <c r="G109" s="94"/>
    </row>
    <row r="110" spans="1:7">
      <c r="A110" s="25" t="s">
        <v>187</v>
      </c>
      <c r="B110" s="16" t="s">
        <v>188</v>
      </c>
      <c r="C110" s="10" t="s">
        <v>69</v>
      </c>
      <c r="D110" s="11">
        <v>2</v>
      </c>
      <c r="E110" s="96">
        <v>0</v>
      </c>
      <c r="F110" s="12">
        <f t="shared" si="1"/>
        <v>0</v>
      </c>
      <c r="G110" s="94"/>
    </row>
    <row r="111" spans="1:7">
      <c r="A111" s="15" t="s">
        <v>189</v>
      </c>
      <c r="B111" s="4" t="s">
        <v>190</v>
      </c>
      <c r="C111" s="5"/>
      <c r="D111" s="13"/>
      <c r="E111" s="97"/>
      <c r="F111" s="14">
        <f t="shared" si="1"/>
        <v>0</v>
      </c>
      <c r="G111" s="94"/>
    </row>
    <row r="112" spans="1:7">
      <c r="A112" s="25" t="s">
        <v>191</v>
      </c>
      <c r="B112" s="16" t="s">
        <v>174</v>
      </c>
      <c r="C112" s="10" t="s">
        <v>83</v>
      </c>
      <c r="D112" s="11">
        <v>5</v>
      </c>
      <c r="E112" s="96">
        <v>0</v>
      </c>
      <c r="F112" s="12">
        <f t="shared" si="1"/>
        <v>0</v>
      </c>
      <c r="G112" s="94"/>
    </row>
    <row r="113" spans="1:7">
      <c r="A113" s="25" t="s">
        <v>192</v>
      </c>
      <c r="B113" s="16" t="s">
        <v>176</v>
      </c>
      <c r="C113" s="10" t="s">
        <v>83</v>
      </c>
      <c r="D113" s="11">
        <v>5</v>
      </c>
      <c r="E113" s="96">
        <v>0</v>
      </c>
      <c r="F113" s="12">
        <f t="shared" si="1"/>
        <v>0</v>
      </c>
      <c r="G113" s="94"/>
    </row>
    <row r="114" spans="1:7">
      <c r="A114" s="25" t="s">
        <v>193</v>
      </c>
      <c r="B114" s="16" t="s">
        <v>194</v>
      </c>
      <c r="C114" s="10" t="s">
        <v>83</v>
      </c>
      <c r="D114" s="11">
        <v>7.5</v>
      </c>
      <c r="E114" s="96">
        <v>0</v>
      </c>
      <c r="F114" s="12">
        <f t="shared" si="1"/>
        <v>0</v>
      </c>
      <c r="G114" s="94"/>
    </row>
    <row r="115" spans="1:7">
      <c r="A115" s="25" t="s">
        <v>195</v>
      </c>
      <c r="B115" s="16" t="s">
        <v>196</v>
      </c>
      <c r="C115" s="10" t="s">
        <v>69</v>
      </c>
      <c r="D115" s="11">
        <v>1</v>
      </c>
      <c r="E115" s="96">
        <v>0</v>
      </c>
      <c r="F115" s="12">
        <f t="shared" si="1"/>
        <v>0</v>
      </c>
      <c r="G115" s="94"/>
    </row>
    <row r="116" spans="1:7">
      <c r="A116" s="25" t="s">
        <v>197</v>
      </c>
      <c r="B116" s="16" t="s">
        <v>198</v>
      </c>
      <c r="C116" s="10" t="s">
        <v>69</v>
      </c>
      <c r="D116" s="11">
        <v>1</v>
      </c>
      <c r="E116" s="96">
        <v>0</v>
      </c>
      <c r="F116" s="12">
        <f t="shared" si="1"/>
        <v>0</v>
      </c>
      <c r="G116" s="94"/>
    </row>
    <row r="117" spans="1:7">
      <c r="A117" s="15" t="s">
        <v>199</v>
      </c>
      <c r="B117" s="4" t="s">
        <v>200</v>
      </c>
      <c r="C117" s="5"/>
      <c r="D117" s="19"/>
      <c r="E117" s="97"/>
      <c r="F117" s="14">
        <f t="shared" si="1"/>
        <v>0</v>
      </c>
      <c r="G117" s="94"/>
    </row>
    <row r="118" spans="1:7">
      <c r="A118" s="25" t="s">
        <v>201</v>
      </c>
      <c r="B118" s="16" t="s">
        <v>202</v>
      </c>
      <c r="C118" s="10" t="s">
        <v>69</v>
      </c>
      <c r="D118" s="11">
        <v>2</v>
      </c>
      <c r="E118" s="96">
        <v>0</v>
      </c>
      <c r="F118" s="12">
        <f t="shared" si="1"/>
        <v>0</v>
      </c>
      <c r="G118" s="94"/>
    </row>
    <row r="119" spans="1:7">
      <c r="A119" s="25" t="s">
        <v>203</v>
      </c>
      <c r="B119" s="16" t="s">
        <v>204</v>
      </c>
      <c r="C119" s="10" t="s">
        <v>69</v>
      </c>
      <c r="D119" s="11">
        <v>2</v>
      </c>
      <c r="E119" s="96">
        <v>0</v>
      </c>
      <c r="F119" s="12">
        <f t="shared" si="1"/>
        <v>0</v>
      </c>
      <c r="G119" s="94"/>
    </row>
    <row r="120" spans="1:7">
      <c r="A120" s="25" t="s">
        <v>205</v>
      </c>
      <c r="B120" s="16" t="s">
        <v>206</v>
      </c>
      <c r="C120" s="10" t="s">
        <v>69</v>
      </c>
      <c r="D120" s="11">
        <v>2</v>
      </c>
      <c r="E120" s="96">
        <v>0</v>
      </c>
      <c r="F120" s="12">
        <f t="shared" si="1"/>
        <v>0</v>
      </c>
      <c r="G120" s="94"/>
    </row>
    <row r="121" spans="1:7">
      <c r="A121" s="15" t="s">
        <v>207</v>
      </c>
      <c r="B121" s="4" t="s">
        <v>208</v>
      </c>
      <c r="C121" s="5"/>
      <c r="D121" s="13"/>
      <c r="E121" s="97"/>
      <c r="F121" s="14">
        <f t="shared" si="1"/>
        <v>0</v>
      </c>
      <c r="G121" s="94"/>
    </row>
    <row r="122" spans="1:7">
      <c r="A122" s="25" t="s">
        <v>209</v>
      </c>
      <c r="B122" s="16" t="s">
        <v>135</v>
      </c>
      <c r="C122" s="10" t="s">
        <v>83</v>
      </c>
      <c r="D122" s="11">
        <v>10</v>
      </c>
      <c r="E122" s="96">
        <v>0</v>
      </c>
      <c r="F122" s="12">
        <f t="shared" si="1"/>
        <v>0</v>
      </c>
      <c r="G122" s="94"/>
    </row>
    <row r="123" spans="1:7">
      <c r="A123" s="25" t="s">
        <v>210</v>
      </c>
      <c r="B123" s="16" t="s">
        <v>137</v>
      </c>
      <c r="C123" s="10" t="s">
        <v>83</v>
      </c>
      <c r="D123" s="11">
        <v>10</v>
      </c>
      <c r="E123" s="96">
        <v>0</v>
      </c>
      <c r="F123" s="12">
        <f t="shared" si="1"/>
        <v>0</v>
      </c>
      <c r="G123" s="94"/>
    </row>
    <row r="124" spans="1:7">
      <c r="A124" s="25" t="s">
        <v>211</v>
      </c>
      <c r="B124" s="16" t="s">
        <v>139</v>
      </c>
      <c r="C124" s="10" t="s">
        <v>83</v>
      </c>
      <c r="D124" s="11">
        <v>10</v>
      </c>
      <c r="E124" s="96">
        <v>0</v>
      </c>
      <c r="F124" s="12">
        <f t="shared" si="1"/>
        <v>0</v>
      </c>
      <c r="G124" s="94"/>
    </row>
    <row r="125" spans="1:7">
      <c r="A125" s="25" t="s">
        <v>212</v>
      </c>
      <c r="B125" s="16" t="s">
        <v>213</v>
      </c>
      <c r="C125" s="10" t="s">
        <v>83</v>
      </c>
      <c r="D125" s="11">
        <v>10</v>
      </c>
      <c r="E125" s="96">
        <v>0</v>
      </c>
      <c r="F125" s="12">
        <f t="shared" si="1"/>
        <v>0</v>
      </c>
      <c r="G125" s="94"/>
    </row>
    <row r="126" spans="1:7">
      <c r="A126" s="25" t="s">
        <v>214</v>
      </c>
      <c r="B126" s="16" t="s">
        <v>148</v>
      </c>
      <c r="C126" s="10" t="s">
        <v>69</v>
      </c>
      <c r="D126" s="11">
        <v>1</v>
      </c>
      <c r="E126" s="96">
        <v>0</v>
      </c>
      <c r="F126" s="12">
        <f t="shared" si="1"/>
        <v>0</v>
      </c>
      <c r="G126" s="94"/>
    </row>
    <row r="127" spans="1:7">
      <c r="A127" s="15" t="s">
        <v>215</v>
      </c>
      <c r="B127" s="4" t="s">
        <v>216</v>
      </c>
      <c r="C127" s="5"/>
      <c r="D127" s="19"/>
      <c r="E127" s="97"/>
      <c r="F127" s="14">
        <f t="shared" si="1"/>
        <v>0</v>
      </c>
      <c r="G127" s="94"/>
    </row>
    <row r="128" spans="1:7">
      <c r="A128" s="25" t="s">
        <v>217</v>
      </c>
      <c r="B128" s="16" t="s">
        <v>218</v>
      </c>
      <c r="C128" s="10" t="s">
        <v>69</v>
      </c>
      <c r="D128" s="11">
        <v>2</v>
      </c>
      <c r="E128" s="96">
        <v>0</v>
      </c>
      <c r="F128" s="12">
        <f t="shared" si="1"/>
        <v>0</v>
      </c>
      <c r="G128" s="94"/>
    </row>
    <row r="129" spans="1:7">
      <c r="A129" s="25" t="s">
        <v>219</v>
      </c>
      <c r="B129" s="16" t="s">
        <v>220</v>
      </c>
      <c r="C129" s="10" t="s">
        <v>69</v>
      </c>
      <c r="D129" s="11">
        <v>2</v>
      </c>
      <c r="E129" s="96">
        <v>0</v>
      </c>
      <c r="F129" s="12">
        <f t="shared" si="1"/>
        <v>0</v>
      </c>
      <c r="G129" s="94"/>
    </row>
    <row r="130" spans="1:7">
      <c r="A130" s="25" t="s">
        <v>221</v>
      </c>
      <c r="B130" s="16" t="s">
        <v>222</v>
      </c>
      <c r="C130" s="10" t="s">
        <v>69</v>
      </c>
      <c r="D130" s="11">
        <v>6</v>
      </c>
      <c r="E130" s="96">
        <v>0</v>
      </c>
      <c r="F130" s="12">
        <f t="shared" si="1"/>
        <v>0</v>
      </c>
      <c r="G130" s="94"/>
    </row>
    <row r="131" spans="1:7">
      <c r="A131" s="25" t="s">
        <v>223</v>
      </c>
      <c r="B131" s="16" t="s">
        <v>224</v>
      </c>
      <c r="C131" s="10" t="s">
        <v>104</v>
      </c>
      <c r="D131" s="11">
        <v>2</v>
      </c>
      <c r="E131" s="96">
        <v>0</v>
      </c>
      <c r="F131" s="12">
        <f t="shared" si="1"/>
        <v>0</v>
      </c>
      <c r="G131" s="94"/>
    </row>
    <row r="132" spans="1:7">
      <c r="A132" s="15" t="s">
        <v>225</v>
      </c>
      <c r="B132" s="4" t="s">
        <v>226</v>
      </c>
      <c r="C132" s="5"/>
      <c r="D132" s="19"/>
      <c r="E132" s="97"/>
      <c r="F132" s="14">
        <f t="shared" si="1"/>
        <v>0</v>
      </c>
      <c r="G132" s="94"/>
    </row>
    <row r="133" spans="1:7">
      <c r="A133" s="26" t="s">
        <v>227</v>
      </c>
      <c r="B133" s="16" t="s">
        <v>228</v>
      </c>
      <c r="C133" s="10" t="s">
        <v>69</v>
      </c>
      <c r="D133" s="11">
        <v>5</v>
      </c>
      <c r="E133" s="96">
        <v>0</v>
      </c>
      <c r="F133" s="12">
        <f t="shared" si="1"/>
        <v>0</v>
      </c>
      <c r="G133" s="94"/>
    </row>
    <row r="134" spans="1:7">
      <c r="A134" s="26" t="s">
        <v>229</v>
      </c>
      <c r="B134" s="16" t="s">
        <v>230</v>
      </c>
      <c r="C134" s="10" t="s">
        <v>69</v>
      </c>
      <c r="D134" s="11">
        <v>4</v>
      </c>
      <c r="E134" s="96">
        <v>0</v>
      </c>
      <c r="F134" s="12">
        <f t="shared" si="1"/>
        <v>0</v>
      </c>
      <c r="G134" s="94"/>
    </row>
    <row r="135" spans="1:7">
      <c r="A135" s="26" t="s">
        <v>231</v>
      </c>
      <c r="B135" s="16" t="s">
        <v>232</v>
      </c>
      <c r="C135" s="10" t="s">
        <v>74</v>
      </c>
      <c r="D135" s="11">
        <v>4</v>
      </c>
      <c r="E135" s="96">
        <v>0</v>
      </c>
      <c r="F135" s="12">
        <f t="shared" si="1"/>
        <v>0</v>
      </c>
      <c r="G135" s="94"/>
    </row>
    <row r="136" spans="1:7">
      <c r="A136" s="26" t="s">
        <v>233</v>
      </c>
      <c r="B136" s="16" t="s">
        <v>234</v>
      </c>
      <c r="C136" s="10" t="s">
        <v>74</v>
      </c>
      <c r="D136" s="11">
        <v>3</v>
      </c>
      <c r="E136" s="96">
        <v>0</v>
      </c>
      <c r="F136" s="12">
        <f t="shared" si="1"/>
        <v>0</v>
      </c>
      <c r="G136" s="94"/>
    </row>
    <row r="137" spans="1:7">
      <c r="A137" s="26" t="s">
        <v>235</v>
      </c>
      <c r="B137" s="16" t="s">
        <v>236</v>
      </c>
      <c r="C137" s="10" t="s">
        <v>74</v>
      </c>
      <c r="D137" s="11">
        <v>1</v>
      </c>
      <c r="E137" s="96">
        <v>0</v>
      </c>
      <c r="F137" s="12">
        <f t="shared" si="1"/>
        <v>0</v>
      </c>
      <c r="G137" s="94"/>
    </row>
    <row r="138" spans="1:7">
      <c r="A138" s="26" t="s">
        <v>237</v>
      </c>
      <c r="B138" s="16" t="s">
        <v>238</v>
      </c>
      <c r="C138" s="10" t="s">
        <v>74</v>
      </c>
      <c r="D138" s="11">
        <v>1</v>
      </c>
      <c r="E138" s="96">
        <v>0</v>
      </c>
      <c r="F138" s="12">
        <f t="shared" si="1"/>
        <v>0</v>
      </c>
      <c r="G138" s="94"/>
    </row>
    <row r="139" spans="1:7">
      <c r="A139" s="26" t="s">
        <v>239</v>
      </c>
      <c r="B139" s="16" t="s">
        <v>240</v>
      </c>
      <c r="C139" s="10" t="s">
        <v>74</v>
      </c>
      <c r="D139" s="11">
        <v>12</v>
      </c>
      <c r="E139" s="96">
        <v>0</v>
      </c>
      <c r="F139" s="12">
        <f t="shared" si="1"/>
        <v>0</v>
      </c>
      <c r="G139" s="94"/>
    </row>
    <row r="140" spans="1:7">
      <c r="A140" s="26" t="s">
        <v>241</v>
      </c>
      <c r="B140" s="16" t="s">
        <v>242</v>
      </c>
      <c r="C140" s="10" t="s">
        <v>74</v>
      </c>
      <c r="D140" s="11">
        <v>2</v>
      </c>
      <c r="E140" s="96">
        <v>0</v>
      </c>
      <c r="F140" s="12">
        <f t="shared" si="1"/>
        <v>0</v>
      </c>
      <c r="G140" s="94"/>
    </row>
    <row r="141" spans="1:7">
      <c r="A141" s="26" t="s">
        <v>243</v>
      </c>
      <c r="B141" s="16" t="s">
        <v>244</v>
      </c>
      <c r="C141" s="10" t="s">
        <v>74</v>
      </c>
      <c r="D141" s="11">
        <v>8</v>
      </c>
      <c r="E141" s="96">
        <v>0</v>
      </c>
      <c r="F141" s="12">
        <f t="shared" si="1"/>
        <v>0</v>
      </c>
      <c r="G141" s="94"/>
    </row>
    <row r="142" spans="1:7">
      <c r="A142" s="26" t="s">
        <v>245</v>
      </c>
      <c r="B142" s="16" t="s">
        <v>246</v>
      </c>
      <c r="C142" s="10" t="s">
        <v>104</v>
      </c>
      <c r="D142" s="11">
        <v>12</v>
      </c>
      <c r="E142" s="96">
        <v>0</v>
      </c>
      <c r="F142" s="12">
        <f t="shared" si="1"/>
        <v>0</v>
      </c>
      <c r="G142" s="94"/>
    </row>
    <row r="143" spans="1:7">
      <c r="A143" s="26" t="s">
        <v>247</v>
      </c>
      <c r="B143" s="16" t="s">
        <v>248</v>
      </c>
      <c r="C143" s="10" t="s">
        <v>104</v>
      </c>
      <c r="D143" s="11">
        <v>12</v>
      </c>
      <c r="E143" s="96">
        <v>0</v>
      </c>
      <c r="F143" s="12">
        <f t="shared" si="1"/>
        <v>0</v>
      </c>
      <c r="G143" s="94"/>
    </row>
    <row r="144" spans="1:7">
      <c r="A144" s="26" t="s">
        <v>249</v>
      </c>
      <c r="B144" s="16" t="s">
        <v>250</v>
      </c>
      <c r="C144" s="10" t="s">
        <v>74</v>
      </c>
      <c r="D144" s="11">
        <v>2</v>
      </c>
      <c r="E144" s="96">
        <v>0</v>
      </c>
      <c r="F144" s="12">
        <f t="shared" si="1"/>
        <v>0</v>
      </c>
      <c r="G144" s="94"/>
    </row>
    <row r="145" spans="1:7">
      <c r="A145" s="26" t="s">
        <v>251</v>
      </c>
      <c r="B145" s="16" t="s">
        <v>252</v>
      </c>
      <c r="C145" s="10" t="s">
        <v>74</v>
      </c>
      <c r="D145" s="11">
        <v>3</v>
      </c>
      <c r="E145" s="96">
        <v>0</v>
      </c>
      <c r="F145" s="12">
        <f t="shared" si="1"/>
        <v>0</v>
      </c>
      <c r="G145" s="94"/>
    </row>
    <row r="146" spans="1:7">
      <c r="A146" s="26" t="s">
        <v>253</v>
      </c>
      <c r="B146" s="16" t="s">
        <v>254</v>
      </c>
      <c r="C146" s="10" t="s">
        <v>74</v>
      </c>
      <c r="D146" s="11">
        <v>6</v>
      </c>
      <c r="E146" s="96">
        <v>0</v>
      </c>
      <c r="F146" s="12">
        <f t="shared" si="1"/>
        <v>0</v>
      </c>
      <c r="G146" s="94"/>
    </row>
    <row r="147" spans="1:7">
      <c r="A147" s="26" t="s">
        <v>255</v>
      </c>
      <c r="B147" s="16" t="s">
        <v>256</v>
      </c>
      <c r="C147" s="10" t="s">
        <v>74</v>
      </c>
      <c r="D147" s="11">
        <v>1</v>
      </c>
      <c r="E147" s="96">
        <v>0</v>
      </c>
      <c r="F147" s="12">
        <f t="shared" si="1"/>
        <v>0</v>
      </c>
      <c r="G147" s="94"/>
    </row>
    <row r="148" spans="1:7">
      <c r="A148" s="26" t="s">
        <v>257</v>
      </c>
      <c r="B148" s="16" t="s">
        <v>258</v>
      </c>
      <c r="C148" s="10" t="s">
        <v>74</v>
      </c>
      <c r="D148" s="11">
        <v>8</v>
      </c>
      <c r="E148" s="96">
        <v>0</v>
      </c>
      <c r="F148" s="12">
        <f t="shared" si="1"/>
        <v>0</v>
      </c>
      <c r="G148" s="94"/>
    </row>
    <row r="149" spans="1:7">
      <c r="A149" s="26" t="s">
        <v>259</v>
      </c>
      <c r="B149" s="16" t="s">
        <v>260</v>
      </c>
      <c r="C149" s="10" t="s">
        <v>74</v>
      </c>
      <c r="D149" s="11">
        <v>1</v>
      </c>
      <c r="E149" s="96">
        <v>0</v>
      </c>
      <c r="F149" s="12">
        <f t="shared" si="1"/>
        <v>0</v>
      </c>
      <c r="G149" s="94"/>
    </row>
    <row r="150" spans="1:7">
      <c r="A150" s="26" t="s">
        <v>261</v>
      </c>
      <c r="B150" s="16" t="s">
        <v>262</v>
      </c>
      <c r="C150" s="10" t="s">
        <v>74</v>
      </c>
      <c r="D150" s="11">
        <v>10</v>
      </c>
      <c r="E150" s="96">
        <v>0</v>
      </c>
      <c r="F150" s="12">
        <f t="shared" si="1"/>
        <v>0</v>
      </c>
      <c r="G150" s="94"/>
    </row>
    <row r="151" spans="1:7">
      <c r="A151" s="26" t="s">
        <v>263</v>
      </c>
      <c r="B151" s="16" t="s">
        <v>264</v>
      </c>
      <c r="C151" s="10" t="s">
        <v>74</v>
      </c>
      <c r="D151" s="11">
        <v>1</v>
      </c>
      <c r="E151" s="96">
        <v>0</v>
      </c>
      <c r="F151" s="12">
        <f t="shared" si="1"/>
        <v>0</v>
      </c>
      <c r="G151" s="94"/>
    </row>
    <row r="152" spans="1:7">
      <c r="A152" s="26" t="s">
        <v>265</v>
      </c>
      <c r="B152" s="16" t="s">
        <v>266</v>
      </c>
      <c r="C152" s="10" t="s">
        <v>74</v>
      </c>
      <c r="D152" s="11">
        <v>1</v>
      </c>
      <c r="E152" s="96">
        <v>0</v>
      </c>
      <c r="F152" s="12">
        <f t="shared" si="1"/>
        <v>0</v>
      </c>
      <c r="G152" s="94"/>
    </row>
    <row r="153" spans="1:7">
      <c r="A153" s="26" t="s">
        <v>267</v>
      </c>
      <c r="B153" s="16" t="s">
        <v>268</v>
      </c>
      <c r="C153" s="10" t="s">
        <v>74</v>
      </c>
      <c r="D153" s="11">
        <v>1</v>
      </c>
      <c r="E153" s="96">
        <v>0</v>
      </c>
      <c r="F153" s="12">
        <f t="shared" si="1"/>
        <v>0</v>
      </c>
      <c r="G153" s="94"/>
    </row>
    <row r="154" spans="1:7">
      <c r="A154" s="26" t="s">
        <v>269</v>
      </c>
      <c r="B154" s="16" t="s">
        <v>270</v>
      </c>
      <c r="C154" s="10" t="s">
        <v>74</v>
      </c>
      <c r="D154" s="11">
        <v>1</v>
      </c>
      <c r="E154" s="96">
        <v>0</v>
      </c>
      <c r="F154" s="12">
        <f t="shared" si="1"/>
        <v>0</v>
      </c>
      <c r="G154" s="94"/>
    </row>
    <row r="155" spans="1:7">
      <c r="A155" s="26" t="s">
        <v>271</v>
      </c>
      <c r="B155" s="16" t="s">
        <v>272</v>
      </c>
      <c r="C155" s="10" t="s">
        <v>74</v>
      </c>
      <c r="D155" s="11">
        <v>1</v>
      </c>
      <c r="E155" s="96">
        <v>0</v>
      </c>
      <c r="F155" s="12">
        <f t="shared" si="1"/>
        <v>0</v>
      </c>
      <c r="G155" s="94"/>
    </row>
    <row r="156" spans="1:7">
      <c r="A156" s="26" t="s">
        <v>273</v>
      </c>
      <c r="B156" s="16" t="s">
        <v>274</v>
      </c>
      <c r="C156" s="10" t="s">
        <v>74</v>
      </c>
      <c r="D156" s="11">
        <v>6</v>
      </c>
      <c r="E156" s="96">
        <v>0</v>
      </c>
      <c r="F156" s="12">
        <f t="shared" si="1"/>
        <v>0</v>
      </c>
      <c r="G156" s="94"/>
    </row>
    <row r="157" spans="1:7">
      <c r="A157" s="26" t="s">
        <v>275</v>
      </c>
      <c r="B157" s="16" t="s">
        <v>276</v>
      </c>
      <c r="C157" s="10" t="s">
        <v>74</v>
      </c>
      <c r="D157" s="11">
        <v>6</v>
      </c>
      <c r="E157" s="96">
        <v>0</v>
      </c>
      <c r="F157" s="12">
        <f t="shared" ref="F157:F220" si="2">+ROUND(D157*E157,0)</f>
        <v>0</v>
      </c>
      <c r="G157" s="94"/>
    </row>
    <row r="158" spans="1:7">
      <c r="A158" s="26" t="s">
        <v>277</v>
      </c>
      <c r="B158" s="16" t="s">
        <v>278</v>
      </c>
      <c r="C158" s="10" t="s">
        <v>74</v>
      </c>
      <c r="D158" s="11">
        <v>1</v>
      </c>
      <c r="E158" s="96">
        <v>0</v>
      </c>
      <c r="F158" s="12">
        <f t="shared" si="2"/>
        <v>0</v>
      </c>
      <c r="G158" s="94"/>
    </row>
    <row r="159" spans="1:7">
      <c r="A159" s="26" t="s">
        <v>279</v>
      </c>
      <c r="B159" s="16" t="s">
        <v>280</v>
      </c>
      <c r="C159" s="10" t="s">
        <v>74</v>
      </c>
      <c r="D159" s="11">
        <v>1</v>
      </c>
      <c r="E159" s="96">
        <v>0</v>
      </c>
      <c r="F159" s="12">
        <f t="shared" si="2"/>
        <v>0</v>
      </c>
      <c r="G159" s="94"/>
    </row>
    <row r="160" spans="1:7">
      <c r="A160" s="26" t="s">
        <v>281</v>
      </c>
      <c r="B160" s="16" t="s">
        <v>282</v>
      </c>
      <c r="C160" s="10" t="s">
        <v>74</v>
      </c>
      <c r="D160" s="11">
        <v>1</v>
      </c>
      <c r="E160" s="96">
        <v>0</v>
      </c>
      <c r="F160" s="12">
        <f t="shared" si="2"/>
        <v>0</v>
      </c>
      <c r="G160" s="94"/>
    </row>
    <row r="161" spans="1:7">
      <c r="A161" s="26" t="s">
        <v>283</v>
      </c>
      <c r="B161" s="16" t="s">
        <v>284</v>
      </c>
      <c r="C161" s="10" t="s">
        <v>74</v>
      </c>
      <c r="D161" s="11">
        <v>14</v>
      </c>
      <c r="E161" s="96">
        <v>0</v>
      </c>
      <c r="F161" s="12">
        <f t="shared" si="2"/>
        <v>0</v>
      </c>
      <c r="G161" s="94"/>
    </row>
    <row r="162" spans="1:7">
      <c r="A162" s="15" t="s">
        <v>285</v>
      </c>
      <c r="B162" s="4" t="s">
        <v>286</v>
      </c>
      <c r="C162" s="5"/>
      <c r="D162" s="19"/>
      <c r="E162" s="97"/>
      <c r="F162" s="14">
        <f t="shared" si="2"/>
        <v>0</v>
      </c>
      <c r="G162" s="94"/>
    </row>
    <row r="163" spans="1:7" ht="57">
      <c r="A163" s="27" t="s">
        <v>287</v>
      </c>
      <c r="B163" s="16" t="s">
        <v>288</v>
      </c>
      <c r="C163" s="10" t="s">
        <v>69</v>
      </c>
      <c r="D163" s="11">
        <v>1</v>
      </c>
      <c r="E163" s="96">
        <v>0</v>
      </c>
      <c r="F163" s="12">
        <f t="shared" si="2"/>
        <v>0</v>
      </c>
      <c r="G163" s="94"/>
    </row>
    <row r="164" spans="1:7" ht="71.25">
      <c r="A164" s="27" t="s">
        <v>289</v>
      </c>
      <c r="B164" s="16" t="s">
        <v>290</v>
      </c>
      <c r="C164" s="10" t="s">
        <v>69</v>
      </c>
      <c r="D164" s="11">
        <v>1</v>
      </c>
      <c r="E164" s="96">
        <v>0</v>
      </c>
      <c r="F164" s="12">
        <f t="shared" si="2"/>
        <v>0</v>
      </c>
      <c r="G164" s="94"/>
    </row>
    <row r="165" spans="1:7">
      <c r="A165" s="15" t="s">
        <v>291</v>
      </c>
      <c r="B165" s="4" t="s">
        <v>292</v>
      </c>
      <c r="C165" s="5"/>
      <c r="D165" s="13"/>
      <c r="E165" s="97"/>
      <c r="F165" s="14">
        <f t="shared" si="2"/>
        <v>0</v>
      </c>
      <c r="G165" s="94"/>
    </row>
    <row r="166" spans="1:7">
      <c r="A166" s="25" t="s">
        <v>293</v>
      </c>
      <c r="B166" s="16" t="s">
        <v>294</v>
      </c>
      <c r="C166" s="10" t="s">
        <v>31</v>
      </c>
      <c r="D166" s="11">
        <v>78</v>
      </c>
      <c r="E166" s="96">
        <v>0</v>
      </c>
      <c r="F166" s="12">
        <f t="shared" si="2"/>
        <v>0</v>
      </c>
      <c r="G166" s="94"/>
    </row>
    <row r="167" spans="1:7">
      <c r="A167" s="28">
        <v>5</v>
      </c>
      <c r="B167" s="4" t="s">
        <v>295</v>
      </c>
      <c r="C167" s="5"/>
      <c r="D167" s="13"/>
      <c r="E167" s="97"/>
      <c r="F167" s="14">
        <f t="shared" si="2"/>
        <v>0</v>
      </c>
      <c r="G167" s="94"/>
    </row>
    <row r="168" spans="1:7">
      <c r="A168" s="15" t="s">
        <v>296</v>
      </c>
      <c r="B168" s="4" t="s">
        <v>297</v>
      </c>
      <c r="C168" s="5"/>
      <c r="D168" s="13"/>
      <c r="E168" s="97"/>
      <c r="F168" s="14">
        <f t="shared" si="2"/>
        <v>0</v>
      </c>
      <c r="G168" s="94"/>
    </row>
    <row r="169" spans="1:7" ht="30">
      <c r="A169" s="15" t="s">
        <v>298</v>
      </c>
      <c r="B169" s="4" t="s">
        <v>299</v>
      </c>
      <c r="C169" s="5"/>
      <c r="D169" s="13"/>
      <c r="E169" s="97"/>
      <c r="F169" s="14">
        <f t="shared" si="2"/>
        <v>0</v>
      </c>
      <c r="G169" s="94"/>
    </row>
    <row r="170" spans="1:7" ht="28.5">
      <c r="A170" s="24" t="s">
        <v>300</v>
      </c>
      <c r="B170" s="16" t="s">
        <v>301</v>
      </c>
      <c r="C170" s="10" t="s">
        <v>74</v>
      </c>
      <c r="D170" s="11">
        <v>10</v>
      </c>
      <c r="E170" s="96">
        <v>0</v>
      </c>
      <c r="F170" s="12">
        <f t="shared" si="2"/>
        <v>0</v>
      </c>
      <c r="G170" s="94"/>
    </row>
    <row r="171" spans="1:7" ht="28.5">
      <c r="A171" s="24" t="s">
        <v>302</v>
      </c>
      <c r="B171" s="16" t="s">
        <v>303</v>
      </c>
      <c r="C171" s="10" t="s">
        <v>74</v>
      </c>
      <c r="D171" s="11">
        <v>5</v>
      </c>
      <c r="E171" s="96">
        <v>0</v>
      </c>
      <c r="F171" s="12">
        <f t="shared" si="2"/>
        <v>0</v>
      </c>
      <c r="G171" s="94"/>
    </row>
    <row r="172" spans="1:7" ht="28.5">
      <c r="A172" s="24" t="s">
        <v>304</v>
      </c>
      <c r="B172" s="16" t="s">
        <v>305</v>
      </c>
      <c r="C172" s="10" t="s">
        <v>74</v>
      </c>
      <c r="D172" s="11">
        <v>10</v>
      </c>
      <c r="E172" s="96">
        <v>0</v>
      </c>
      <c r="F172" s="12">
        <f t="shared" si="2"/>
        <v>0</v>
      </c>
      <c r="G172" s="94"/>
    </row>
    <row r="173" spans="1:7" ht="28.5">
      <c r="A173" s="23" t="s">
        <v>306</v>
      </c>
      <c r="B173" s="16" t="s">
        <v>307</v>
      </c>
      <c r="C173" s="10" t="s">
        <v>74</v>
      </c>
      <c r="D173" s="11">
        <v>10</v>
      </c>
      <c r="E173" s="96">
        <v>0</v>
      </c>
      <c r="F173" s="12">
        <f t="shared" si="2"/>
        <v>0</v>
      </c>
      <c r="G173" s="94"/>
    </row>
    <row r="174" spans="1:7" ht="28.5">
      <c r="A174" s="23" t="s">
        <v>308</v>
      </c>
      <c r="B174" s="16" t="s">
        <v>309</v>
      </c>
      <c r="C174" s="10" t="s">
        <v>74</v>
      </c>
      <c r="D174" s="11">
        <v>5</v>
      </c>
      <c r="E174" s="96">
        <v>0</v>
      </c>
      <c r="F174" s="12">
        <f t="shared" si="2"/>
        <v>0</v>
      </c>
      <c r="G174" s="94"/>
    </row>
    <row r="175" spans="1:7" ht="28.5">
      <c r="A175" s="24" t="s">
        <v>310</v>
      </c>
      <c r="B175" s="16" t="s">
        <v>311</v>
      </c>
      <c r="C175" s="10" t="s">
        <v>74</v>
      </c>
      <c r="D175" s="11">
        <v>5</v>
      </c>
      <c r="E175" s="96">
        <v>0</v>
      </c>
      <c r="F175" s="12">
        <f t="shared" si="2"/>
        <v>0</v>
      </c>
      <c r="G175" s="94"/>
    </row>
    <row r="176" spans="1:7" ht="28.5">
      <c r="A176" s="24" t="s">
        <v>312</v>
      </c>
      <c r="B176" s="16" t="s">
        <v>313</v>
      </c>
      <c r="C176" s="10" t="s">
        <v>74</v>
      </c>
      <c r="D176" s="11">
        <v>5</v>
      </c>
      <c r="E176" s="96">
        <v>0</v>
      </c>
      <c r="F176" s="12">
        <f t="shared" si="2"/>
        <v>0</v>
      </c>
      <c r="G176" s="94"/>
    </row>
    <row r="177" spans="1:7" ht="28.5">
      <c r="A177" s="24" t="s">
        <v>314</v>
      </c>
      <c r="B177" s="16" t="s">
        <v>315</v>
      </c>
      <c r="C177" s="10" t="s">
        <v>74</v>
      </c>
      <c r="D177" s="11">
        <v>10</v>
      </c>
      <c r="E177" s="96">
        <v>0</v>
      </c>
      <c r="F177" s="12">
        <f t="shared" si="2"/>
        <v>0</v>
      </c>
      <c r="G177" s="94"/>
    </row>
    <row r="178" spans="1:7" ht="28.5">
      <c r="A178" s="24" t="s">
        <v>316</v>
      </c>
      <c r="B178" s="16" t="s">
        <v>317</v>
      </c>
      <c r="C178" s="10" t="s">
        <v>74</v>
      </c>
      <c r="D178" s="11">
        <v>10</v>
      </c>
      <c r="E178" s="96">
        <v>0</v>
      </c>
      <c r="F178" s="12">
        <f t="shared" si="2"/>
        <v>0</v>
      </c>
      <c r="G178" s="94"/>
    </row>
    <row r="179" spans="1:7">
      <c r="A179" s="15" t="s">
        <v>318</v>
      </c>
      <c r="B179" s="4" t="s">
        <v>319</v>
      </c>
      <c r="C179" s="5"/>
      <c r="D179" s="13"/>
      <c r="E179" s="97"/>
      <c r="F179" s="14">
        <f t="shared" si="2"/>
        <v>0</v>
      </c>
      <c r="G179" s="94"/>
    </row>
    <row r="180" spans="1:7">
      <c r="A180" s="23" t="s">
        <v>320</v>
      </c>
      <c r="B180" s="16" t="s">
        <v>321</v>
      </c>
      <c r="C180" s="10" t="s">
        <v>69</v>
      </c>
      <c r="D180" s="11">
        <v>10</v>
      </c>
      <c r="E180" s="96">
        <v>0</v>
      </c>
      <c r="F180" s="12">
        <f t="shared" si="2"/>
        <v>0</v>
      </c>
      <c r="G180" s="94"/>
    </row>
    <row r="181" spans="1:7">
      <c r="A181" s="23" t="s">
        <v>322</v>
      </c>
      <c r="B181" s="16" t="s">
        <v>323</v>
      </c>
      <c r="C181" s="10" t="s">
        <v>69</v>
      </c>
      <c r="D181" s="11">
        <v>5</v>
      </c>
      <c r="E181" s="96">
        <v>0</v>
      </c>
      <c r="F181" s="12">
        <f t="shared" si="2"/>
        <v>0</v>
      </c>
      <c r="G181" s="94"/>
    </row>
    <row r="182" spans="1:7">
      <c r="A182" s="15" t="s">
        <v>324</v>
      </c>
      <c r="B182" s="4" t="s">
        <v>325</v>
      </c>
      <c r="C182" s="5"/>
      <c r="D182" s="13"/>
      <c r="E182" s="97"/>
      <c r="F182" s="14">
        <f t="shared" si="2"/>
        <v>0</v>
      </c>
      <c r="G182" s="94"/>
    </row>
    <row r="183" spans="1:7" ht="42.75">
      <c r="A183" s="24" t="s">
        <v>326</v>
      </c>
      <c r="B183" s="16" t="s">
        <v>327</v>
      </c>
      <c r="C183" s="10" t="s">
        <v>83</v>
      </c>
      <c r="D183" s="11">
        <v>11</v>
      </c>
      <c r="E183" s="96">
        <v>0</v>
      </c>
      <c r="F183" s="12">
        <f t="shared" si="2"/>
        <v>0</v>
      </c>
      <c r="G183" s="94"/>
    </row>
    <row r="184" spans="1:7" ht="28.5">
      <c r="A184" s="24" t="s">
        <v>328</v>
      </c>
      <c r="B184" s="16" t="s">
        <v>329</v>
      </c>
      <c r="C184" s="10" t="s">
        <v>83</v>
      </c>
      <c r="D184" s="11">
        <v>4</v>
      </c>
      <c r="E184" s="96">
        <v>0</v>
      </c>
      <c r="F184" s="12">
        <f t="shared" si="2"/>
        <v>0</v>
      </c>
      <c r="G184" s="94"/>
    </row>
    <row r="185" spans="1:7" ht="42.75">
      <c r="A185" s="24" t="s">
        <v>330</v>
      </c>
      <c r="B185" s="16" t="s">
        <v>331</v>
      </c>
      <c r="C185" s="10" t="s">
        <v>83</v>
      </c>
      <c r="D185" s="11">
        <v>42</v>
      </c>
      <c r="E185" s="96">
        <v>0</v>
      </c>
      <c r="F185" s="12">
        <f t="shared" si="2"/>
        <v>0</v>
      </c>
      <c r="G185" s="94"/>
    </row>
    <row r="186" spans="1:7">
      <c r="A186" s="23" t="s">
        <v>332</v>
      </c>
      <c r="B186" s="16" t="s">
        <v>333</v>
      </c>
      <c r="C186" s="10" t="s">
        <v>83</v>
      </c>
      <c r="D186" s="11">
        <v>10</v>
      </c>
      <c r="E186" s="96">
        <v>0</v>
      </c>
      <c r="F186" s="12">
        <f t="shared" si="2"/>
        <v>0</v>
      </c>
      <c r="G186" s="94"/>
    </row>
    <row r="187" spans="1:7" ht="28.5">
      <c r="A187" s="24" t="s">
        <v>334</v>
      </c>
      <c r="B187" s="16" t="s">
        <v>335</v>
      </c>
      <c r="C187" s="10" t="s">
        <v>83</v>
      </c>
      <c r="D187" s="11">
        <v>5</v>
      </c>
      <c r="E187" s="96">
        <v>0</v>
      </c>
      <c r="F187" s="12">
        <f t="shared" si="2"/>
        <v>0</v>
      </c>
      <c r="G187" s="94"/>
    </row>
    <row r="188" spans="1:7" ht="28.5">
      <c r="A188" s="24" t="s">
        <v>336</v>
      </c>
      <c r="B188" s="18" t="s">
        <v>337</v>
      </c>
      <c r="C188" s="10" t="s">
        <v>83</v>
      </c>
      <c r="D188" s="11">
        <v>5</v>
      </c>
      <c r="E188" s="96">
        <v>0</v>
      </c>
      <c r="F188" s="12">
        <f t="shared" si="2"/>
        <v>0</v>
      </c>
      <c r="G188" s="94"/>
    </row>
    <row r="189" spans="1:7" ht="28.5">
      <c r="A189" s="24" t="s">
        <v>338</v>
      </c>
      <c r="B189" s="18" t="s">
        <v>339</v>
      </c>
      <c r="C189" s="10" t="s">
        <v>83</v>
      </c>
      <c r="D189" s="11">
        <v>5</v>
      </c>
      <c r="E189" s="96">
        <v>0</v>
      </c>
      <c r="F189" s="12">
        <f t="shared" si="2"/>
        <v>0</v>
      </c>
      <c r="G189" s="94"/>
    </row>
    <row r="190" spans="1:7" ht="28.5">
      <c r="A190" s="24" t="s">
        <v>340</v>
      </c>
      <c r="B190" s="18" t="s">
        <v>341</v>
      </c>
      <c r="C190" s="10" t="s">
        <v>83</v>
      </c>
      <c r="D190" s="11">
        <v>5</v>
      </c>
      <c r="E190" s="96">
        <v>0</v>
      </c>
      <c r="F190" s="12">
        <f t="shared" si="2"/>
        <v>0</v>
      </c>
      <c r="G190" s="94"/>
    </row>
    <row r="191" spans="1:7" ht="28.5">
      <c r="A191" s="24" t="s">
        <v>342</v>
      </c>
      <c r="B191" s="18" t="s">
        <v>343</v>
      </c>
      <c r="C191" s="10" t="s">
        <v>83</v>
      </c>
      <c r="D191" s="11">
        <v>114</v>
      </c>
      <c r="E191" s="96">
        <v>0</v>
      </c>
      <c r="F191" s="12">
        <f t="shared" si="2"/>
        <v>0</v>
      </c>
      <c r="G191" s="94"/>
    </row>
    <row r="192" spans="1:7" ht="28.5">
      <c r="A192" s="27" t="s">
        <v>344</v>
      </c>
      <c r="B192" s="18" t="s">
        <v>345</v>
      </c>
      <c r="C192" s="10" t="s">
        <v>83</v>
      </c>
      <c r="D192" s="11">
        <v>132</v>
      </c>
      <c r="E192" s="96">
        <v>0</v>
      </c>
      <c r="F192" s="12">
        <f t="shared" si="2"/>
        <v>0</v>
      </c>
      <c r="G192" s="94"/>
    </row>
    <row r="193" spans="1:7" ht="28.5">
      <c r="A193" s="27" t="s">
        <v>346</v>
      </c>
      <c r="B193" s="18" t="s">
        <v>347</v>
      </c>
      <c r="C193" s="10" t="s">
        <v>83</v>
      </c>
      <c r="D193" s="11">
        <v>132</v>
      </c>
      <c r="E193" s="96">
        <v>0</v>
      </c>
      <c r="F193" s="12">
        <f t="shared" si="2"/>
        <v>0</v>
      </c>
      <c r="G193" s="94"/>
    </row>
    <row r="194" spans="1:7" ht="28.5">
      <c r="A194" s="27" t="s">
        <v>348</v>
      </c>
      <c r="B194" s="18" t="s">
        <v>349</v>
      </c>
      <c r="C194" s="10" t="s">
        <v>104</v>
      </c>
      <c r="D194" s="11">
        <v>5</v>
      </c>
      <c r="E194" s="96">
        <v>0</v>
      </c>
      <c r="F194" s="12">
        <f t="shared" si="2"/>
        <v>0</v>
      </c>
      <c r="G194" s="94"/>
    </row>
    <row r="195" spans="1:7" ht="28.5">
      <c r="A195" s="27" t="s">
        <v>350</v>
      </c>
      <c r="B195" s="18" t="s">
        <v>351</v>
      </c>
      <c r="C195" s="10" t="s">
        <v>104</v>
      </c>
      <c r="D195" s="11">
        <v>5</v>
      </c>
      <c r="E195" s="96">
        <v>0</v>
      </c>
      <c r="F195" s="12">
        <f t="shared" si="2"/>
        <v>0</v>
      </c>
      <c r="G195" s="94"/>
    </row>
    <row r="196" spans="1:7" ht="28.5">
      <c r="A196" s="27" t="s">
        <v>352</v>
      </c>
      <c r="B196" s="18" t="s">
        <v>353</v>
      </c>
      <c r="C196" s="10" t="s">
        <v>104</v>
      </c>
      <c r="D196" s="11">
        <v>5</v>
      </c>
      <c r="E196" s="96">
        <v>0</v>
      </c>
      <c r="F196" s="12">
        <f t="shared" si="2"/>
        <v>0</v>
      </c>
      <c r="G196" s="94"/>
    </row>
    <row r="197" spans="1:7" ht="28.5">
      <c r="A197" s="27" t="s">
        <v>354</v>
      </c>
      <c r="B197" s="18" t="s">
        <v>355</v>
      </c>
      <c r="C197" s="10" t="s">
        <v>104</v>
      </c>
      <c r="D197" s="11">
        <v>5</v>
      </c>
      <c r="E197" s="96">
        <v>0</v>
      </c>
      <c r="F197" s="12">
        <f t="shared" si="2"/>
        <v>0</v>
      </c>
      <c r="G197" s="94"/>
    </row>
    <row r="198" spans="1:7" ht="28.5">
      <c r="A198" s="27" t="s">
        <v>356</v>
      </c>
      <c r="B198" s="18" t="s">
        <v>357</v>
      </c>
      <c r="C198" s="10" t="s">
        <v>104</v>
      </c>
      <c r="D198" s="11">
        <v>5</v>
      </c>
      <c r="E198" s="96">
        <v>0</v>
      </c>
      <c r="F198" s="12">
        <f t="shared" si="2"/>
        <v>0</v>
      </c>
      <c r="G198" s="94"/>
    </row>
    <row r="199" spans="1:7">
      <c r="A199" s="26" t="s">
        <v>358</v>
      </c>
      <c r="B199" s="18" t="s">
        <v>359</v>
      </c>
      <c r="C199" s="10" t="s">
        <v>104</v>
      </c>
      <c r="D199" s="11">
        <v>5</v>
      </c>
      <c r="E199" s="96">
        <v>0</v>
      </c>
      <c r="F199" s="12">
        <f t="shared" si="2"/>
        <v>0</v>
      </c>
      <c r="G199" s="94"/>
    </row>
    <row r="200" spans="1:7" ht="28.5">
      <c r="A200" s="27" t="s">
        <v>360</v>
      </c>
      <c r="B200" s="18" t="s">
        <v>361</v>
      </c>
      <c r="C200" s="10" t="s">
        <v>104</v>
      </c>
      <c r="D200" s="11">
        <v>5</v>
      </c>
      <c r="E200" s="96">
        <v>0</v>
      </c>
      <c r="F200" s="12">
        <f t="shared" si="2"/>
        <v>0</v>
      </c>
      <c r="G200" s="94"/>
    </row>
    <row r="201" spans="1:7" ht="28.5">
      <c r="A201" s="27" t="s">
        <v>362</v>
      </c>
      <c r="B201" s="18" t="s">
        <v>363</v>
      </c>
      <c r="C201" s="10" t="s">
        <v>104</v>
      </c>
      <c r="D201" s="11">
        <v>5</v>
      </c>
      <c r="E201" s="96">
        <v>0</v>
      </c>
      <c r="F201" s="12">
        <f t="shared" si="2"/>
        <v>0</v>
      </c>
      <c r="G201" s="94"/>
    </row>
    <row r="202" spans="1:7">
      <c r="A202" s="26" t="s">
        <v>364</v>
      </c>
      <c r="B202" s="18" t="s">
        <v>365</v>
      </c>
      <c r="C202" s="10" t="s">
        <v>104</v>
      </c>
      <c r="D202" s="11">
        <v>5</v>
      </c>
      <c r="E202" s="96">
        <v>0</v>
      </c>
      <c r="F202" s="12">
        <f t="shared" si="2"/>
        <v>0</v>
      </c>
      <c r="G202" s="94"/>
    </row>
    <row r="203" spans="1:7" ht="28.5">
      <c r="A203" s="26" t="s">
        <v>366</v>
      </c>
      <c r="B203" s="18" t="s">
        <v>367</v>
      </c>
      <c r="C203" s="10" t="s">
        <v>104</v>
      </c>
      <c r="D203" s="11">
        <v>5</v>
      </c>
      <c r="E203" s="96">
        <v>0</v>
      </c>
      <c r="F203" s="12">
        <f t="shared" si="2"/>
        <v>0</v>
      </c>
      <c r="G203" s="94"/>
    </row>
    <row r="204" spans="1:7" ht="28.5">
      <c r="A204" s="27" t="s">
        <v>368</v>
      </c>
      <c r="B204" s="18" t="s">
        <v>369</v>
      </c>
      <c r="C204" s="10" t="s">
        <v>104</v>
      </c>
      <c r="D204" s="11">
        <v>5</v>
      </c>
      <c r="E204" s="96">
        <v>0</v>
      </c>
      <c r="F204" s="12">
        <f t="shared" si="2"/>
        <v>0</v>
      </c>
      <c r="G204" s="94"/>
    </row>
    <row r="205" spans="1:7" ht="28.5">
      <c r="A205" s="27" t="s">
        <v>370</v>
      </c>
      <c r="B205" s="18" t="s">
        <v>371</v>
      </c>
      <c r="C205" s="10" t="s">
        <v>104</v>
      </c>
      <c r="D205" s="11">
        <v>5</v>
      </c>
      <c r="E205" s="96">
        <v>0</v>
      </c>
      <c r="F205" s="12">
        <f t="shared" si="2"/>
        <v>0</v>
      </c>
      <c r="G205" s="94"/>
    </row>
    <row r="206" spans="1:7">
      <c r="A206" s="15" t="s">
        <v>372</v>
      </c>
      <c r="B206" s="4" t="s">
        <v>373</v>
      </c>
      <c r="C206" s="5"/>
      <c r="D206" s="13"/>
      <c r="E206" s="97"/>
      <c r="F206" s="14">
        <f t="shared" si="2"/>
        <v>0</v>
      </c>
      <c r="G206" s="94"/>
    </row>
    <row r="207" spans="1:7" ht="28.5">
      <c r="A207" s="24" t="s">
        <v>374</v>
      </c>
      <c r="B207" s="18" t="s">
        <v>375</v>
      </c>
      <c r="C207" s="10" t="s">
        <v>69</v>
      </c>
      <c r="D207" s="11">
        <v>1</v>
      </c>
      <c r="E207" s="96">
        <v>0</v>
      </c>
      <c r="F207" s="12">
        <f t="shared" si="2"/>
        <v>0</v>
      </c>
      <c r="G207" s="94"/>
    </row>
    <row r="208" spans="1:7" ht="28.5">
      <c r="A208" s="24" t="s">
        <v>376</v>
      </c>
      <c r="B208" s="18" t="s">
        <v>377</v>
      </c>
      <c r="C208" s="10" t="s">
        <v>69</v>
      </c>
      <c r="D208" s="11">
        <v>2</v>
      </c>
      <c r="E208" s="96">
        <v>0</v>
      </c>
      <c r="F208" s="12">
        <f t="shared" si="2"/>
        <v>0</v>
      </c>
      <c r="G208" s="94"/>
    </row>
    <row r="209" spans="1:7" ht="28.5">
      <c r="A209" s="24" t="s">
        <v>378</v>
      </c>
      <c r="B209" s="18" t="s">
        <v>379</v>
      </c>
      <c r="C209" s="10" t="s">
        <v>104</v>
      </c>
      <c r="D209" s="11">
        <v>10</v>
      </c>
      <c r="E209" s="96">
        <v>0</v>
      </c>
      <c r="F209" s="12">
        <f t="shared" si="2"/>
        <v>0</v>
      </c>
      <c r="G209" s="94"/>
    </row>
    <row r="210" spans="1:7">
      <c r="A210" s="23" t="s">
        <v>380</v>
      </c>
      <c r="B210" s="18" t="s">
        <v>381</v>
      </c>
      <c r="C210" s="10" t="s">
        <v>104</v>
      </c>
      <c r="D210" s="11">
        <v>10</v>
      </c>
      <c r="E210" s="96">
        <v>0</v>
      </c>
      <c r="F210" s="12">
        <f t="shared" si="2"/>
        <v>0</v>
      </c>
      <c r="G210" s="94"/>
    </row>
    <row r="211" spans="1:7">
      <c r="A211" s="15" t="s">
        <v>382</v>
      </c>
      <c r="B211" s="4" t="s">
        <v>383</v>
      </c>
      <c r="C211" s="5"/>
      <c r="D211" s="13"/>
      <c r="E211" s="97"/>
      <c r="F211" s="14">
        <f t="shared" si="2"/>
        <v>0</v>
      </c>
      <c r="G211" s="94"/>
    </row>
    <row r="212" spans="1:7" ht="28.5">
      <c r="A212" s="24" t="s">
        <v>384</v>
      </c>
      <c r="B212" s="18" t="s">
        <v>385</v>
      </c>
      <c r="C212" s="10" t="s">
        <v>74</v>
      </c>
      <c r="D212" s="11">
        <v>1</v>
      </c>
      <c r="E212" s="96">
        <v>0</v>
      </c>
      <c r="F212" s="12">
        <f t="shared" si="2"/>
        <v>0</v>
      </c>
      <c r="G212" s="94"/>
    </row>
    <row r="213" spans="1:7" ht="28.5">
      <c r="A213" s="24" t="s">
        <v>386</v>
      </c>
      <c r="B213" s="18" t="s">
        <v>387</v>
      </c>
      <c r="C213" s="10" t="s">
        <v>74</v>
      </c>
      <c r="D213" s="11">
        <v>1</v>
      </c>
      <c r="E213" s="96">
        <v>0</v>
      </c>
      <c r="F213" s="12">
        <f t="shared" si="2"/>
        <v>0</v>
      </c>
      <c r="G213" s="94"/>
    </row>
    <row r="214" spans="1:7" ht="28.5">
      <c r="A214" s="24" t="s">
        <v>388</v>
      </c>
      <c r="B214" s="18" t="s">
        <v>389</v>
      </c>
      <c r="C214" s="10" t="s">
        <v>74</v>
      </c>
      <c r="D214" s="11">
        <v>5</v>
      </c>
      <c r="E214" s="96">
        <v>0</v>
      </c>
      <c r="F214" s="12">
        <f t="shared" si="2"/>
        <v>0</v>
      </c>
      <c r="G214" s="94"/>
    </row>
    <row r="215" spans="1:7">
      <c r="A215" s="15" t="s">
        <v>390</v>
      </c>
      <c r="B215" s="4" t="s">
        <v>391</v>
      </c>
      <c r="C215" s="5"/>
      <c r="D215" s="13"/>
      <c r="E215" s="97"/>
      <c r="F215" s="14">
        <f t="shared" si="2"/>
        <v>0</v>
      </c>
      <c r="G215" s="94"/>
    </row>
    <row r="216" spans="1:7">
      <c r="A216" s="23" t="s">
        <v>392</v>
      </c>
      <c r="B216" s="18" t="s">
        <v>393</v>
      </c>
      <c r="C216" s="10" t="s">
        <v>83</v>
      </c>
      <c r="D216" s="11">
        <v>72</v>
      </c>
      <c r="E216" s="96">
        <v>0</v>
      </c>
      <c r="F216" s="12">
        <f t="shared" si="2"/>
        <v>0</v>
      </c>
      <c r="G216" s="94"/>
    </row>
    <row r="217" spans="1:7" ht="28.5">
      <c r="A217" s="24" t="s">
        <v>394</v>
      </c>
      <c r="B217" s="18" t="s">
        <v>395</v>
      </c>
      <c r="C217" s="10" t="s">
        <v>74</v>
      </c>
      <c r="D217" s="11">
        <v>1</v>
      </c>
      <c r="E217" s="96">
        <v>0</v>
      </c>
      <c r="F217" s="12">
        <f t="shared" si="2"/>
        <v>0</v>
      </c>
      <c r="G217" s="94"/>
    </row>
    <row r="218" spans="1:7" ht="28.5">
      <c r="A218" s="24" t="s">
        <v>396</v>
      </c>
      <c r="B218" s="18" t="s">
        <v>397</v>
      </c>
      <c r="C218" s="10" t="s">
        <v>104</v>
      </c>
      <c r="D218" s="11">
        <v>130</v>
      </c>
      <c r="E218" s="96">
        <v>0</v>
      </c>
      <c r="F218" s="12">
        <f t="shared" si="2"/>
        <v>0</v>
      </c>
      <c r="G218" s="94"/>
    </row>
    <row r="219" spans="1:7">
      <c r="A219" s="15" t="s">
        <v>398</v>
      </c>
      <c r="B219" s="4" t="s">
        <v>399</v>
      </c>
      <c r="C219" s="5"/>
      <c r="D219" s="13"/>
      <c r="E219" s="97"/>
      <c r="F219" s="14">
        <f t="shared" si="2"/>
        <v>0</v>
      </c>
      <c r="G219" s="94"/>
    </row>
    <row r="220" spans="1:7" ht="42.75">
      <c r="A220" s="24" t="s">
        <v>400</v>
      </c>
      <c r="B220" s="18" t="s">
        <v>401</v>
      </c>
      <c r="C220" s="10" t="s">
        <v>69</v>
      </c>
      <c r="D220" s="11">
        <v>1</v>
      </c>
      <c r="E220" s="96">
        <v>0</v>
      </c>
      <c r="F220" s="12">
        <f t="shared" si="2"/>
        <v>0</v>
      </c>
      <c r="G220" s="94"/>
    </row>
    <row r="221" spans="1:7">
      <c r="A221" s="23" t="s">
        <v>402</v>
      </c>
      <c r="B221" s="18" t="s">
        <v>403</v>
      </c>
      <c r="C221" s="10" t="s">
        <v>69</v>
      </c>
      <c r="D221" s="11">
        <v>1</v>
      </c>
      <c r="E221" s="96">
        <v>0</v>
      </c>
      <c r="F221" s="12">
        <f t="shared" ref="F221:F284" si="3">+ROUND(D221*E221,0)</f>
        <v>0</v>
      </c>
      <c r="G221" s="94"/>
    </row>
    <row r="222" spans="1:7">
      <c r="A222" s="23" t="s">
        <v>404</v>
      </c>
      <c r="B222" s="18" t="s">
        <v>405</v>
      </c>
      <c r="C222" s="10" t="s">
        <v>69</v>
      </c>
      <c r="D222" s="11">
        <v>1</v>
      </c>
      <c r="E222" s="96">
        <v>0</v>
      </c>
      <c r="F222" s="12">
        <f t="shared" si="3"/>
        <v>0</v>
      </c>
      <c r="G222" s="94"/>
    </row>
    <row r="223" spans="1:7">
      <c r="A223" s="23" t="s">
        <v>406</v>
      </c>
      <c r="B223" s="18" t="s">
        <v>407</v>
      </c>
      <c r="C223" s="10" t="s">
        <v>69</v>
      </c>
      <c r="D223" s="11">
        <v>6</v>
      </c>
      <c r="E223" s="96">
        <v>0</v>
      </c>
      <c r="F223" s="12">
        <f t="shared" si="3"/>
        <v>0</v>
      </c>
      <c r="G223" s="94"/>
    </row>
    <row r="224" spans="1:7">
      <c r="A224" s="23" t="s">
        <v>408</v>
      </c>
      <c r="B224" s="18" t="s">
        <v>409</v>
      </c>
      <c r="C224" s="10" t="s">
        <v>69</v>
      </c>
      <c r="D224" s="11">
        <v>1</v>
      </c>
      <c r="E224" s="96">
        <v>0</v>
      </c>
      <c r="F224" s="12">
        <f t="shared" si="3"/>
        <v>0</v>
      </c>
      <c r="G224" s="94"/>
    </row>
    <row r="225" spans="1:7">
      <c r="A225" s="23" t="s">
        <v>410</v>
      </c>
      <c r="B225" s="18" t="s">
        <v>411</v>
      </c>
      <c r="C225" s="10" t="s">
        <v>69</v>
      </c>
      <c r="D225" s="11">
        <v>1</v>
      </c>
      <c r="E225" s="96">
        <v>0</v>
      </c>
      <c r="F225" s="12">
        <f t="shared" si="3"/>
        <v>0</v>
      </c>
      <c r="G225" s="94"/>
    </row>
    <row r="226" spans="1:7" ht="28.5">
      <c r="A226" s="24" t="s">
        <v>412</v>
      </c>
      <c r="B226" s="18" t="s">
        <v>413</v>
      </c>
      <c r="C226" s="10" t="s">
        <v>69</v>
      </c>
      <c r="D226" s="11">
        <v>4</v>
      </c>
      <c r="E226" s="96">
        <v>0</v>
      </c>
      <c r="F226" s="12">
        <f t="shared" si="3"/>
        <v>0</v>
      </c>
      <c r="G226" s="94"/>
    </row>
    <row r="227" spans="1:7" ht="28.5">
      <c r="A227" s="24" t="s">
        <v>414</v>
      </c>
      <c r="B227" s="18" t="s">
        <v>415</v>
      </c>
      <c r="C227" s="10" t="s">
        <v>69</v>
      </c>
      <c r="D227" s="11">
        <v>1</v>
      </c>
      <c r="E227" s="96">
        <v>0</v>
      </c>
      <c r="F227" s="12">
        <f t="shared" si="3"/>
        <v>0</v>
      </c>
      <c r="G227" s="94"/>
    </row>
    <row r="228" spans="1:7">
      <c r="A228" s="23" t="s">
        <v>416</v>
      </c>
      <c r="B228" s="18" t="s">
        <v>417</v>
      </c>
      <c r="C228" s="10" t="s">
        <v>69</v>
      </c>
      <c r="D228" s="11">
        <v>1</v>
      </c>
      <c r="E228" s="96">
        <v>0</v>
      </c>
      <c r="F228" s="12">
        <f t="shared" si="3"/>
        <v>0</v>
      </c>
      <c r="G228" s="94"/>
    </row>
    <row r="229" spans="1:7">
      <c r="A229" s="26" t="s">
        <v>418</v>
      </c>
      <c r="B229" s="18" t="s">
        <v>419</v>
      </c>
      <c r="C229" s="10" t="s">
        <v>69</v>
      </c>
      <c r="D229" s="11">
        <v>1</v>
      </c>
      <c r="E229" s="96">
        <v>0</v>
      </c>
      <c r="F229" s="12">
        <f t="shared" si="3"/>
        <v>0</v>
      </c>
      <c r="G229" s="94"/>
    </row>
    <row r="230" spans="1:7">
      <c r="A230" s="26" t="s">
        <v>420</v>
      </c>
      <c r="B230" s="18" t="s">
        <v>421</v>
      </c>
      <c r="C230" s="10" t="s">
        <v>74</v>
      </c>
      <c r="D230" s="11">
        <v>1</v>
      </c>
      <c r="E230" s="96">
        <v>0</v>
      </c>
      <c r="F230" s="12">
        <f t="shared" si="3"/>
        <v>0</v>
      </c>
      <c r="G230" s="94"/>
    </row>
    <row r="231" spans="1:7">
      <c r="A231" s="26" t="s">
        <v>422</v>
      </c>
      <c r="B231" s="18" t="s">
        <v>423</v>
      </c>
      <c r="C231" s="10" t="s">
        <v>74</v>
      </c>
      <c r="D231" s="11">
        <v>1</v>
      </c>
      <c r="E231" s="96">
        <v>0</v>
      </c>
      <c r="F231" s="12">
        <f t="shared" si="3"/>
        <v>0</v>
      </c>
      <c r="G231" s="94"/>
    </row>
    <row r="232" spans="1:7" ht="28.5">
      <c r="A232" s="26" t="s">
        <v>424</v>
      </c>
      <c r="B232" s="18" t="s">
        <v>425</v>
      </c>
      <c r="C232" s="10" t="s">
        <v>74</v>
      </c>
      <c r="D232" s="11">
        <v>1</v>
      </c>
      <c r="E232" s="96">
        <v>0</v>
      </c>
      <c r="F232" s="12">
        <f t="shared" si="3"/>
        <v>0</v>
      </c>
      <c r="G232" s="94"/>
    </row>
    <row r="233" spans="1:7">
      <c r="A233" s="26" t="s">
        <v>426</v>
      </c>
      <c r="B233" s="18" t="s">
        <v>427</v>
      </c>
      <c r="C233" s="10" t="s">
        <v>74</v>
      </c>
      <c r="D233" s="11">
        <v>1</v>
      </c>
      <c r="E233" s="96">
        <v>0</v>
      </c>
      <c r="F233" s="12">
        <f t="shared" si="3"/>
        <v>0</v>
      </c>
      <c r="G233" s="94"/>
    </row>
    <row r="234" spans="1:7" ht="45">
      <c r="A234" s="29" t="s">
        <v>428</v>
      </c>
      <c r="B234" s="4" t="s">
        <v>429</v>
      </c>
      <c r="C234" s="5"/>
      <c r="D234" s="13"/>
      <c r="E234" s="97"/>
      <c r="F234" s="14">
        <f t="shared" si="3"/>
        <v>0</v>
      </c>
      <c r="G234" s="94"/>
    </row>
    <row r="235" spans="1:7">
      <c r="A235" s="23" t="s">
        <v>430</v>
      </c>
      <c r="B235" s="18" t="s">
        <v>431</v>
      </c>
      <c r="C235" s="10" t="s">
        <v>83</v>
      </c>
      <c r="D235" s="11">
        <v>75</v>
      </c>
      <c r="E235" s="96">
        <v>0</v>
      </c>
      <c r="F235" s="12">
        <f t="shared" si="3"/>
        <v>0</v>
      </c>
      <c r="G235" s="94"/>
    </row>
    <row r="236" spans="1:7">
      <c r="A236" s="23" t="s">
        <v>432</v>
      </c>
      <c r="B236" s="18" t="s">
        <v>433</v>
      </c>
      <c r="C236" s="10" t="s">
        <v>83</v>
      </c>
      <c r="D236" s="11">
        <v>19</v>
      </c>
      <c r="E236" s="96">
        <v>0</v>
      </c>
      <c r="F236" s="12">
        <f t="shared" si="3"/>
        <v>0</v>
      </c>
      <c r="G236" s="94"/>
    </row>
    <row r="237" spans="1:7">
      <c r="A237" s="23" t="s">
        <v>434</v>
      </c>
      <c r="B237" s="18" t="s">
        <v>435</v>
      </c>
      <c r="C237" s="10" t="s">
        <v>69</v>
      </c>
      <c r="D237" s="11">
        <v>1</v>
      </c>
      <c r="E237" s="96">
        <v>0</v>
      </c>
      <c r="F237" s="12">
        <f t="shared" si="3"/>
        <v>0</v>
      </c>
      <c r="G237" s="94"/>
    </row>
    <row r="238" spans="1:7">
      <c r="A238" s="23" t="s">
        <v>436</v>
      </c>
      <c r="B238" s="18" t="s">
        <v>437</v>
      </c>
      <c r="C238" s="10" t="s">
        <v>69</v>
      </c>
      <c r="D238" s="30">
        <v>4</v>
      </c>
      <c r="E238" s="96">
        <v>0</v>
      </c>
      <c r="F238" s="12">
        <f t="shared" si="3"/>
        <v>0</v>
      </c>
      <c r="G238" s="94"/>
    </row>
    <row r="239" spans="1:7">
      <c r="A239" s="31" t="s">
        <v>438</v>
      </c>
      <c r="B239" s="4" t="s">
        <v>439</v>
      </c>
      <c r="C239" s="5"/>
      <c r="D239" s="13"/>
      <c r="E239" s="97"/>
      <c r="F239" s="14">
        <f t="shared" si="3"/>
        <v>0</v>
      </c>
      <c r="G239" s="94"/>
    </row>
    <row r="240" spans="1:7">
      <c r="A240" s="23" t="s">
        <v>440</v>
      </c>
      <c r="B240" s="18" t="s">
        <v>441</v>
      </c>
      <c r="C240" s="10" t="s">
        <v>69</v>
      </c>
      <c r="D240" s="11">
        <v>12</v>
      </c>
      <c r="E240" s="96">
        <v>0</v>
      </c>
      <c r="F240" s="12">
        <f t="shared" si="3"/>
        <v>0</v>
      </c>
      <c r="G240" s="94"/>
    </row>
    <row r="241" spans="1:7">
      <c r="A241" s="23" t="s">
        <v>442</v>
      </c>
      <c r="B241" s="18" t="s">
        <v>443</v>
      </c>
      <c r="C241" s="10" t="s">
        <v>69</v>
      </c>
      <c r="D241" s="11">
        <v>4</v>
      </c>
      <c r="E241" s="96">
        <v>0</v>
      </c>
      <c r="F241" s="12">
        <f t="shared" si="3"/>
        <v>0</v>
      </c>
      <c r="G241" s="94"/>
    </row>
    <row r="242" spans="1:7">
      <c r="A242" s="23" t="s">
        <v>444</v>
      </c>
      <c r="B242" s="18" t="s">
        <v>445</v>
      </c>
      <c r="C242" s="10" t="s">
        <v>69</v>
      </c>
      <c r="D242" s="11">
        <v>14</v>
      </c>
      <c r="E242" s="96">
        <v>0</v>
      </c>
      <c r="F242" s="12">
        <f t="shared" si="3"/>
        <v>0</v>
      </c>
      <c r="G242" s="94"/>
    </row>
    <row r="243" spans="1:7">
      <c r="A243" s="23" t="s">
        <v>446</v>
      </c>
      <c r="B243" s="18" t="s">
        <v>447</v>
      </c>
      <c r="C243" s="10" t="s">
        <v>69</v>
      </c>
      <c r="D243" s="11">
        <v>4</v>
      </c>
      <c r="E243" s="96">
        <v>0</v>
      </c>
      <c r="F243" s="12">
        <f t="shared" si="3"/>
        <v>0</v>
      </c>
      <c r="G243" s="94"/>
    </row>
    <row r="244" spans="1:7">
      <c r="A244" s="26" t="s">
        <v>448</v>
      </c>
      <c r="B244" s="18" t="s">
        <v>449</v>
      </c>
      <c r="C244" s="10" t="s">
        <v>69</v>
      </c>
      <c r="D244" s="11">
        <v>1</v>
      </c>
      <c r="E244" s="96">
        <v>0</v>
      </c>
      <c r="F244" s="12">
        <f t="shared" si="3"/>
        <v>0</v>
      </c>
      <c r="G244" s="94"/>
    </row>
    <row r="245" spans="1:7" ht="28.5">
      <c r="A245" s="27" t="s">
        <v>450</v>
      </c>
      <c r="B245" s="18" t="s">
        <v>451</v>
      </c>
      <c r="C245" s="10" t="s">
        <v>69</v>
      </c>
      <c r="D245" s="11">
        <v>1</v>
      </c>
      <c r="E245" s="96">
        <v>0</v>
      </c>
      <c r="F245" s="12">
        <f t="shared" si="3"/>
        <v>0</v>
      </c>
      <c r="G245" s="94"/>
    </row>
    <row r="246" spans="1:7">
      <c r="A246" s="15" t="s">
        <v>452</v>
      </c>
      <c r="B246" s="4" t="s">
        <v>453</v>
      </c>
      <c r="C246" s="5"/>
      <c r="D246" s="13"/>
      <c r="E246" s="97"/>
      <c r="F246" s="14">
        <f t="shared" si="3"/>
        <v>0</v>
      </c>
      <c r="G246" s="94"/>
    </row>
    <row r="247" spans="1:7" ht="28.5">
      <c r="A247" s="24" t="s">
        <v>454</v>
      </c>
      <c r="B247" s="18" t="s">
        <v>455</v>
      </c>
      <c r="C247" s="10" t="s">
        <v>69</v>
      </c>
      <c r="D247" s="11">
        <v>1</v>
      </c>
      <c r="E247" s="96">
        <v>0</v>
      </c>
      <c r="F247" s="12">
        <f t="shared" si="3"/>
        <v>0</v>
      </c>
      <c r="G247" s="94"/>
    </row>
    <row r="248" spans="1:7" ht="30">
      <c r="A248" s="32">
        <v>40299</v>
      </c>
      <c r="B248" s="4" t="s">
        <v>456</v>
      </c>
      <c r="C248" s="5"/>
      <c r="D248" s="13"/>
      <c r="E248" s="97"/>
      <c r="F248" s="14">
        <f t="shared" si="3"/>
        <v>0</v>
      </c>
      <c r="G248" s="94"/>
    </row>
    <row r="249" spans="1:7">
      <c r="A249" s="25" t="s">
        <v>457</v>
      </c>
      <c r="B249" s="18" t="s">
        <v>458</v>
      </c>
      <c r="C249" s="10" t="s">
        <v>69</v>
      </c>
      <c r="D249" s="11">
        <v>10</v>
      </c>
      <c r="E249" s="96">
        <v>0</v>
      </c>
      <c r="F249" s="12">
        <f t="shared" si="3"/>
        <v>0</v>
      </c>
      <c r="G249" s="94"/>
    </row>
    <row r="250" spans="1:7">
      <c r="A250" s="25" t="s">
        <v>459</v>
      </c>
      <c r="B250" s="18" t="s">
        <v>460</v>
      </c>
      <c r="C250" s="10" t="s">
        <v>69</v>
      </c>
      <c r="D250" s="11">
        <v>4</v>
      </c>
      <c r="E250" s="96">
        <v>0</v>
      </c>
      <c r="F250" s="12">
        <f t="shared" si="3"/>
        <v>0</v>
      </c>
      <c r="G250" s="94"/>
    </row>
    <row r="251" spans="1:7">
      <c r="A251" s="25" t="s">
        <v>461</v>
      </c>
      <c r="B251" s="18" t="s">
        <v>462</v>
      </c>
      <c r="C251" s="10" t="s">
        <v>83</v>
      </c>
      <c r="D251" s="11">
        <v>50</v>
      </c>
      <c r="E251" s="96">
        <v>0</v>
      </c>
      <c r="F251" s="12">
        <f t="shared" si="3"/>
        <v>0</v>
      </c>
      <c r="G251" s="94"/>
    </row>
    <row r="252" spans="1:7">
      <c r="A252" s="25" t="s">
        <v>463</v>
      </c>
      <c r="B252" s="18" t="s">
        <v>464</v>
      </c>
      <c r="C252" s="10" t="s">
        <v>83</v>
      </c>
      <c r="D252" s="11">
        <v>20</v>
      </c>
      <c r="E252" s="96">
        <v>0</v>
      </c>
      <c r="F252" s="12">
        <f t="shared" si="3"/>
        <v>0</v>
      </c>
      <c r="G252" s="94"/>
    </row>
    <row r="253" spans="1:7">
      <c r="A253" s="25" t="s">
        <v>465</v>
      </c>
      <c r="B253" s="18" t="s">
        <v>466</v>
      </c>
      <c r="C253" s="10" t="s">
        <v>69</v>
      </c>
      <c r="D253" s="11">
        <v>20</v>
      </c>
      <c r="E253" s="96">
        <v>0</v>
      </c>
      <c r="F253" s="12">
        <f t="shared" si="3"/>
        <v>0</v>
      </c>
      <c r="G253" s="94"/>
    </row>
    <row r="254" spans="1:7">
      <c r="A254" s="25" t="s">
        <v>467</v>
      </c>
      <c r="B254" s="18" t="s">
        <v>468</v>
      </c>
      <c r="C254" s="10" t="s">
        <v>69</v>
      </c>
      <c r="D254" s="11">
        <v>10</v>
      </c>
      <c r="E254" s="96">
        <v>0</v>
      </c>
      <c r="F254" s="12">
        <f t="shared" si="3"/>
        <v>0</v>
      </c>
      <c r="G254" s="94"/>
    </row>
    <row r="255" spans="1:7">
      <c r="A255" s="25" t="s">
        <v>469</v>
      </c>
      <c r="B255" s="18" t="s">
        <v>470</v>
      </c>
      <c r="C255" s="10" t="s">
        <v>69</v>
      </c>
      <c r="D255" s="11">
        <v>10</v>
      </c>
      <c r="E255" s="96">
        <v>0</v>
      </c>
      <c r="F255" s="12">
        <f t="shared" si="3"/>
        <v>0</v>
      </c>
      <c r="G255" s="94"/>
    </row>
    <row r="256" spans="1:7">
      <c r="A256" s="25" t="s">
        <v>471</v>
      </c>
      <c r="B256" s="18" t="s">
        <v>472</v>
      </c>
      <c r="C256" s="10" t="s">
        <v>69</v>
      </c>
      <c r="D256" s="11">
        <v>3</v>
      </c>
      <c r="E256" s="96">
        <v>0</v>
      </c>
      <c r="F256" s="12">
        <f t="shared" si="3"/>
        <v>0</v>
      </c>
      <c r="G256" s="94"/>
    </row>
    <row r="257" spans="1:7">
      <c r="A257" s="25" t="s">
        <v>473</v>
      </c>
      <c r="B257" s="18" t="s">
        <v>474</v>
      </c>
      <c r="C257" s="10" t="s">
        <v>104</v>
      </c>
      <c r="D257" s="11">
        <v>50</v>
      </c>
      <c r="E257" s="96">
        <v>0</v>
      </c>
      <c r="F257" s="12">
        <f t="shared" si="3"/>
        <v>0</v>
      </c>
      <c r="G257" s="94"/>
    </row>
    <row r="258" spans="1:7">
      <c r="A258" s="15" t="s">
        <v>475</v>
      </c>
      <c r="B258" s="4" t="s">
        <v>476</v>
      </c>
      <c r="C258" s="5"/>
      <c r="D258" s="13"/>
      <c r="E258" s="97"/>
      <c r="F258" s="14">
        <f t="shared" si="3"/>
        <v>0</v>
      </c>
      <c r="G258" s="94"/>
    </row>
    <row r="259" spans="1:7">
      <c r="A259" s="25" t="s">
        <v>477</v>
      </c>
      <c r="B259" s="18" t="s">
        <v>431</v>
      </c>
      <c r="C259" s="10" t="s">
        <v>83</v>
      </c>
      <c r="D259" s="11">
        <v>58.08</v>
      </c>
      <c r="E259" s="96">
        <v>0</v>
      </c>
      <c r="F259" s="12">
        <f t="shared" si="3"/>
        <v>0</v>
      </c>
      <c r="G259" s="94"/>
    </row>
    <row r="260" spans="1:7">
      <c r="A260" s="25" t="s">
        <v>478</v>
      </c>
      <c r="B260" s="18" t="s">
        <v>435</v>
      </c>
      <c r="C260" s="10" t="s">
        <v>69</v>
      </c>
      <c r="D260" s="30">
        <v>6</v>
      </c>
      <c r="E260" s="96">
        <v>0</v>
      </c>
      <c r="F260" s="12">
        <f t="shared" si="3"/>
        <v>0</v>
      </c>
      <c r="G260" s="94"/>
    </row>
    <row r="261" spans="1:7">
      <c r="A261" s="25" t="s">
        <v>479</v>
      </c>
      <c r="B261" s="18" t="s">
        <v>480</v>
      </c>
      <c r="C261" s="10" t="s">
        <v>69</v>
      </c>
      <c r="D261" s="11">
        <v>5</v>
      </c>
      <c r="E261" s="96">
        <v>0</v>
      </c>
      <c r="F261" s="12">
        <f t="shared" si="3"/>
        <v>0</v>
      </c>
      <c r="G261" s="94"/>
    </row>
    <row r="262" spans="1:7">
      <c r="A262" s="25" t="s">
        <v>481</v>
      </c>
      <c r="B262" s="18" t="s">
        <v>482</v>
      </c>
      <c r="C262" s="10" t="s">
        <v>483</v>
      </c>
      <c r="D262" s="11">
        <v>5</v>
      </c>
      <c r="E262" s="96">
        <v>0</v>
      </c>
      <c r="F262" s="12">
        <f t="shared" si="3"/>
        <v>0</v>
      </c>
      <c r="G262" s="94"/>
    </row>
    <row r="263" spans="1:7">
      <c r="A263" s="29" t="s">
        <v>484</v>
      </c>
      <c r="B263" s="4" t="s">
        <v>485</v>
      </c>
      <c r="C263" s="5"/>
      <c r="D263" s="13"/>
      <c r="E263" s="97"/>
      <c r="F263" s="14">
        <f t="shared" si="3"/>
        <v>0</v>
      </c>
      <c r="G263" s="94"/>
    </row>
    <row r="264" spans="1:7" ht="45">
      <c r="A264" s="15" t="s">
        <v>486</v>
      </c>
      <c r="B264" s="33" t="s">
        <v>487</v>
      </c>
      <c r="C264" s="5"/>
      <c r="D264" s="13"/>
      <c r="E264" s="97"/>
      <c r="F264" s="14">
        <f t="shared" si="3"/>
        <v>0</v>
      </c>
      <c r="G264" s="94"/>
    </row>
    <row r="265" spans="1:7" ht="28.5">
      <c r="A265" s="10" t="s">
        <v>488</v>
      </c>
      <c r="B265" s="18" t="s">
        <v>489</v>
      </c>
      <c r="C265" s="10" t="s">
        <v>69</v>
      </c>
      <c r="D265" s="11">
        <v>10</v>
      </c>
      <c r="E265" s="96">
        <v>0</v>
      </c>
      <c r="F265" s="12">
        <f t="shared" si="3"/>
        <v>0</v>
      </c>
      <c r="G265" s="94"/>
    </row>
    <row r="266" spans="1:7" ht="28.5">
      <c r="A266" s="10" t="s">
        <v>490</v>
      </c>
      <c r="B266" s="18" t="s">
        <v>491</v>
      </c>
      <c r="C266" s="10" t="s">
        <v>69</v>
      </c>
      <c r="D266" s="11">
        <v>10</v>
      </c>
      <c r="E266" s="96">
        <v>0</v>
      </c>
      <c r="F266" s="12">
        <f t="shared" si="3"/>
        <v>0</v>
      </c>
      <c r="G266" s="94"/>
    </row>
    <row r="267" spans="1:7" ht="28.5">
      <c r="A267" s="10" t="s">
        <v>492</v>
      </c>
      <c r="B267" s="18" t="s">
        <v>493</v>
      </c>
      <c r="C267" s="10" t="s">
        <v>69</v>
      </c>
      <c r="D267" s="11">
        <v>10</v>
      </c>
      <c r="E267" s="96">
        <v>0</v>
      </c>
      <c r="F267" s="12">
        <f t="shared" si="3"/>
        <v>0</v>
      </c>
      <c r="G267" s="94"/>
    </row>
    <row r="268" spans="1:7" ht="28.5">
      <c r="A268" s="10" t="s">
        <v>494</v>
      </c>
      <c r="B268" s="18" t="s">
        <v>495</v>
      </c>
      <c r="C268" s="10" t="s">
        <v>69</v>
      </c>
      <c r="D268" s="11">
        <v>10</v>
      </c>
      <c r="E268" s="96">
        <v>0</v>
      </c>
      <c r="F268" s="12">
        <f t="shared" si="3"/>
        <v>0</v>
      </c>
      <c r="G268" s="94"/>
    </row>
    <row r="269" spans="1:7" ht="28.5">
      <c r="A269" s="10" t="s">
        <v>496</v>
      </c>
      <c r="B269" s="18" t="s">
        <v>497</v>
      </c>
      <c r="C269" s="10" t="s">
        <v>69</v>
      </c>
      <c r="D269" s="11">
        <v>10</v>
      </c>
      <c r="E269" s="96">
        <v>0</v>
      </c>
      <c r="F269" s="12">
        <f t="shared" si="3"/>
        <v>0</v>
      </c>
      <c r="G269" s="94"/>
    </row>
    <row r="270" spans="1:7" ht="28.5">
      <c r="A270" s="10" t="s">
        <v>498</v>
      </c>
      <c r="B270" s="18" t="s">
        <v>499</v>
      </c>
      <c r="C270" s="10" t="s">
        <v>69</v>
      </c>
      <c r="D270" s="11">
        <v>10</v>
      </c>
      <c r="E270" s="96">
        <v>0</v>
      </c>
      <c r="F270" s="12">
        <f t="shared" si="3"/>
        <v>0</v>
      </c>
      <c r="G270" s="94"/>
    </row>
    <row r="271" spans="1:7" ht="28.5">
      <c r="A271" s="10" t="s">
        <v>500</v>
      </c>
      <c r="B271" s="18" t="s">
        <v>501</v>
      </c>
      <c r="C271" s="10" t="s">
        <v>69</v>
      </c>
      <c r="D271" s="11">
        <v>10</v>
      </c>
      <c r="E271" s="96">
        <v>0</v>
      </c>
      <c r="F271" s="12">
        <f t="shared" si="3"/>
        <v>0</v>
      </c>
      <c r="G271" s="94"/>
    </row>
    <row r="272" spans="1:7" ht="28.5">
      <c r="A272" s="10" t="s">
        <v>502</v>
      </c>
      <c r="B272" s="18" t="s">
        <v>503</v>
      </c>
      <c r="C272" s="10" t="s">
        <v>69</v>
      </c>
      <c r="D272" s="11">
        <v>10</v>
      </c>
      <c r="E272" s="96">
        <v>0</v>
      </c>
      <c r="F272" s="12">
        <f t="shared" si="3"/>
        <v>0</v>
      </c>
      <c r="G272" s="94"/>
    </row>
    <row r="273" spans="1:7" ht="28.5">
      <c r="A273" s="10" t="s">
        <v>504</v>
      </c>
      <c r="B273" s="18" t="s">
        <v>505</v>
      </c>
      <c r="C273" s="10" t="s">
        <v>83</v>
      </c>
      <c r="D273" s="11">
        <v>250</v>
      </c>
      <c r="E273" s="96">
        <v>0</v>
      </c>
      <c r="F273" s="12">
        <f t="shared" si="3"/>
        <v>0</v>
      </c>
      <c r="G273" s="94"/>
    </row>
    <row r="274" spans="1:7" ht="28.5">
      <c r="A274" s="10" t="s">
        <v>506</v>
      </c>
      <c r="B274" s="18" t="s">
        <v>507</v>
      </c>
      <c r="C274" s="10" t="s">
        <v>83</v>
      </c>
      <c r="D274" s="11">
        <v>250</v>
      </c>
      <c r="E274" s="96">
        <v>0</v>
      </c>
      <c r="F274" s="12">
        <f t="shared" si="3"/>
        <v>0</v>
      </c>
      <c r="G274" s="94"/>
    </row>
    <row r="275" spans="1:7" ht="28.5">
      <c r="A275" s="10" t="s">
        <v>508</v>
      </c>
      <c r="B275" s="18" t="s">
        <v>509</v>
      </c>
      <c r="C275" s="10" t="s">
        <v>83</v>
      </c>
      <c r="D275" s="11">
        <v>250</v>
      </c>
      <c r="E275" s="96">
        <v>0</v>
      </c>
      <c r="F275" s="12">
        <f t="shared" si="3"/>
        <v>0</v>
      </c>
      <c r="G275" s="94"/>
    </row>
    <row r="276" spans="1:7" ht="28.5">
      <c r="A276" s="10" t="s">
        <v>510</v>
      </c>
      <c r="B276" s="18" t="s">
        <v>511</v>
      </c>
      <c r="C276" s="10" t="s">
        <v>83</v>
      </c>
      <c r="D276" s="11">
        <v>250</v>
      </c>
      <c r="E276" s="96">
        <v>0</v>
      </c>
      <c r="F276" s="12">
        <f t="shared" si="3"/>
        <v>0</v>
      </c>
      <c r="G276" s="94"/>
    </row>
    <row r="277" spans="1:7" ht="28.5">
      <c r="A277" s="10" t="s">
        <v>512</v>
      </c>
      <c r="B277" s="18" t="s">
        <v>513</v>
      </c>
      <c r="C277" s="10" t="s">
        <v>83</v>
      </c>
      <c r="D277" s="11">
        <v>250</v>
      </c>
      <c r="E277" s="96">
        <v>0</v>
      </c>
      <c r="F277" s="12">
        <f t="shared" si="3"/>
        <v>0</v>
      </c>
      <c r="G277" s="94"/>
    </row>
    <row r="278" spans="1:7" ht="28.5">
      <c r="A278" s="10" t="s">
        <v>514</v>
      </c>
      <c r="B278" s="18" t="s">
        <v>515</v>
      </c>
      <c r="C278" s="10" t="s">
        <v>83</v>
      </c>
      <c r="D278" s="11">
        <v>800</v>
      </c>
      <c r="E278" s="96">
        <v>0</v>
      </c>
      <c r="F278" s="12">
        <f t="shared" si="3"/>
        <v>0</v>
      </c>
      <c r="G278" s="94"/>
    </row>
    <row r="279" spans="1:7" ht="28.5">
      <c r="A279" s="10" t="s">
        <v>516</v>
      </c>
      <c r="B279" s="18" t="s">
        <v>517</v>
      </c>
      <c r="C279" s="10" t="s">
        <v>83</v>
      </c>
      <c r="D279" s="11">
        <v>70</v>
      </c>
      <c r="E279" s="96">
        <v>0</v>
      </c>
      <c r="F279" s="12">
        <f t="shared" si="3"/>
        <v>0</v>
      </c>
      <c r="G279" s="94"/>
    </row>
    <row r="280" spans="1:7" ht="28.5">
      <c r="A280" s="10" t="s">
        <v>518</v>
      </c>
      <c r="B280" s="18" t="s">
        <v>519</v>
      </c>
      <c r="C280" s="10" t="s">
        <v>83</v>
      </c>
      <c r="D280" s="11">
        <v>70</v>
      </c>
      <c r="E280" s="96">
        <v>0</v>
      </c>
      <c r="F280" s="12">
        <f t="shared" si="3"/>
        <v>0</v>
      </c>
      <c r="G280" s="94"/>
    </row>
    <row r="281" spans="1:7" ht="28.5">
      <c r="A281" s="10" t="s">
        <v>520</v>
      </c>
      <c r="B281" s="18" t="s">
        <v>521</v>
      </c>
      <c r="C281" s="10" t="s">
        <v>83</v>
      </c>
      <c r="D281" s="11">
        <v>30</v>
      </c>
      <c r="E281" s="96">
        <v>0</v>
      </c>
      <c r="F281" s="12">
        <f t="shared" si="3"/>
        <v>0</v>
      </c>
      <c r="G281" s="94"/>
    </row>
    <row r="282" spans="1:7" ht="28.5">
      <c r="A282" s="10" t="s">
        <v>522</v>
      </c>
      <c r="B282" s="18" t="s">
        <v>523</v>
      </c>
      <c r="C282" s="10" t="s">
        <v>83</v>
      </c>
      <c r="D282" s="11">
        <v>30</v>
      </c>
      <c r="E282" s="96">
        <v>0</v>
      </c>
      <c r="F282" s="12">
        <f t="shared" si="3"/>
        <v>0</v>
      </c>
      <c r="G282" s="94"/>
    </row>
    <row r="283" spans="1:7" ht="28.5">
      <c r="A283" s="10" t="s">
        <v>524</v>
      </c>
      <c r="B283" s="18" t="s">
        <v>525</v>
      </c>
      <c r="C283" s="10" t="s">
        <v>83</v>
      </c>
      <c r="D283" s="11">
        <v>30</v>
      </c>
      <c r="E283" s="96">
        <v>0</v>
      </c>
      <c r="F283" s="12">
        <f t="shared" si="3"/>
        <v>0</v>
      </c>
      <c r="G283" s="94"/>
    </row>
    <row r="284" spans="1:7" ht="28.5">
      <c r="A284" s="10" t="s">
        <v>526</v>
      </c>
      <c r="B284" s="18" t="s">
        <v>527</v>
      </c>
      <c r="C284" s="10" t="s">
        <v>83</v>
      </c>
      <c r="D284" s="11">
        <v>20</v>
      </c>
      <c r="E284" s="96">
        <v>0</v>
      </c>
      <c r="F284" s="12">
        <f t="shared" si="3"/>
        <v>0</v>
      </c>
      <c r="G284" s="94"/>
    </row>
    <row r="285" spans="1:7" ht="28.5">
      <c r="A285" s="10" t="s">
        <v>528</v>
      </c>
      <c r="B285" s="18" t="s">
        <v>529</v>
      </c>
      <c r="C285" s="10" t="s">
        <v>83</v>
      </c>
      <c r="D285" s="11">
        <v>10</v>
      </c>
      <c r="E285" s="96">
        <v>0</v>
      </c>
      <c r="F285" s="12">
        <f t="shared" ref="F285:F348" si="4">+ROUND(D285*E285,0)</f>
        <v>0</v>
      </c>
      <c r="G285" s="94"/>
    </row>
    <row r="286" spans="1:7" ht="28.5">
      <c r="A286" s="10" t="s">
        <v>530</v>
      </c>
      <c r="B286" s="18" t="s">
        <v>531</v>
      </c>
      <c r="C286" s="10" t="s">
        <v>83</v>
      </c>
      <c r="D286" s="11">
        <v>100</v>
      </c>
      <c r="E286" s="96">
        <v>0</v>
      </c>
      <c r="F286" s="12">
        <f t="shared" si="4"/>
        <v>0</v>
      </c>
      <c r="G286" s="94"/>
    </row>
    <row r="287" spans="1:7" ht="28.5">
      <c r="A287" s="10" t="s">
        <v>532</v>
      </c>
      <c r="B287" s="18" t="s">
        <v>533</v>
      </c>
      <c r="C287" s="10" t="s">
        <v>83</v>
      </c>
      <c r="D287" s="11">
        <v>70</v>
      </c>
      <c r="E287" s="96">
        <v>0</v>
      </c>
      <c r="F287" s="12">
        <f t="shared" si="4"/>
        <v>0</v>
      </c>
      <c r="G287" s="94"/>
    </row>
    <row r="288" spans="1:7" ht="28.5">
      <c r="A288" s="10" t="s">
        <v>534</v>
      </c>
      <c r="B288" s="18" t="s">
        <v>535</v>
      </c>
      <c r="C288" s="10" t="s">
        <v>83</v>
      </c>
      <c r="D288" s="11">
        <v>70</v>
      </c>
      <c r="E288" s="96">
        <v>0</v>
      </c>
      <c r="F288" s="12">
        <f t="shared" si="4"/>
        <v>0</v>
      </c>
      <c r="G288" s="94"/>
    </row>
    <row r="289" spans="1:7" ht="28.5">
      <c r="A289" s="10" t="s">
        <v>536</v>
      </c>
      <c r="B289" s="18" t="s">
        <v>537</v>
      </c>
      <c r="C289" s="10" t="s">
        <v>83</v>
      </c>
      <c r="D289" s="11">
        <v>30</v>
      </c>
      <c r="E289" s="96">
        <v>0</v>
      </c>
      <c r="F289" s="12">
        <f t="shared" si="4"/>
        <v>0</v>
      </c>
      <c r="G289" s="94"/>
    </row>
    <row r="290" spans="1:7" ht="28.5">
      <c r="A290" s="10" t="s">
        <v>538</v>
      </c>
      <c r="B290" s="18" t="s">
        <v>539</v>
      </c>
      <c r="C290" s="10" t="s">
        <v>83</v>
      </c>
      <c r="D290" s="11">
        <v>30</v>
      </c>
      <c r="E290" s="96">
        <v>0</v>
      </c>
      <c r="F290" s="12">
        <f t="shared" si="4"/>
        <v>0</v>
      </c>
      <c r="G290" s="94"/>
    </row>
    <row r="291" spans="1:7" ht="28.5">
      <c r="A291" s="10" t="s">
        <v>540</v>
      </c>
      <c r="B291" s="18" t="s">
        <v>541</v>
      </c>
      <c r="C291" s="10" t="s">
        <v>83</v>
      </c>
      <c r="D291" s="11">
        <v>30</v>
      </c>
      <c r="E291" s="96">
        <v>0</v>
      </c>
      <c r="F291" s="12">
        <f t="shared" si="4"/>
        <v>0</v>
      </c>
      <c r="G291" s="94"/>
    </row>
    <row r="292" spans="1:7">
      <c r="A292" s="25" t="s">
        <v>542</v>
      </c>
      <c r="B292" s="18" t="s">
        <v>543</v>
      </c>
      <c r="C292" s="10" t="s">
        <v>104</v>
      </c>
      <c r="D292" s="11">
        <v>100</v>
      </c>
      <c r="E292" s="96">
        <v>0</v>
      </c>
      <c r="F292" s="12">
        <f t="shared" si="4"/>
        <v>0</v>
      </c>
      <c r="G292" s="94"/>
    </row>
    <row r="293" spans="1:7">
      <c r="A293" s="25" t="s">
        <v>544</v>
      </c>
      <c r="B293" s="18" t="s">
        <v>545</v>
      </c>
      <c r="C293" s="10" t="s">
        <v>104</v>
      </c>
      <c r="D293" s="11">
        <v>150</v>
      </c>
      <c r="E293" s="96">
        <v>0</v>
      </c>
      <c r="F293" s="12">
        <f t="shared" si="4"/>
        <v>0</v>
      </c>
      <c r="G293" s="94"/>
    </row>
    <row r="294" spans="1:7">
      <c r="A294" s="25" t="s">
        <v>546</v>
      </c>
      <c r="B294" s="18" t="s">
        <v>547</v>
      </c>
      <c r="C294" s="10" t="s">
        <v>104</v>
      </c>
      <c r="D294" s="11">
        <v>80</v>
      </c>
      <c r="E294" s="96">
        <v>0</v>
      </c>
      <c r="F294" s="12">
        <f t="shared" si="4"/>
        <v>0</v>
      </c>
      <c r="G294" s="94"/>
    </row>
    <row r="295" spans="1:7">
      <c r="A295" s="25" t="s">
        <v>548</v>
      </c>
      <c r="B295" s="18" t="s">
        <v>549</v>
      </c>
      <c r="C295" s="10" t="s">
        <v>104</v>
      </c>
      <c r="D295" s="11">
        <v>30</v>
      </c>
      <c r="E295" s="96">
        <v>0</v>
      </c>
      <c r="F295" s="12">
        <f t="shared" si="4"/>
        <v>0</v>
      </c>
      <c r="G295" s="94"/>
    </row>
    <row r="296" spans="1:7">
      <c r="A296" s="25" t="s">
        <v>550</v>
      </c>
      <c r="B296" s="18" t="s">
        <v>551</v>
      </c>
      <c r="C296" s="10" t="s">
        <v>104</v>
      </c>
      <c r="D296" s="11">
        <v>30</v>
      </c>
      <c r="E296" s="96">
        <v>0</v>
      </c>
      <c r="F296" s="12">
        <f t="shared" si="4"/>
        <v>0</v>
      </c>
      <c r="G296" s="94"/>
    </row>
    <row r="297" spans="1:7" ht="30">
      <c r="A297" s="29" t="s">
        <v>552</v>
      </c>
      <c r="B297" s="4" t="s">
        <v>553</v>
      </c>
      <c r="C297" s="5"/>
      <c r="D297" s="13"/>
      <c r="E297" s="97"/>
      <c r="F297" s="14">
        <f t="shared" si="4"/>
        <v>0</v>
      </c>
      <c r="G297" s="94"/>
    </row>
    <row r="298" spans="1:7" ht="28.5">
      <c r="A298" s="10" t="s">
        <v>554</v>
      </c>
      <c r="B298" s="18" t="s">
        <v>555</v>
      </c>
      <c r="C298" s="10" t="s">
        <v>83</v>
      </c>
      <c r="D298" s="11">
        <v>2</v>
      </c>
      <c r="E298" s="96">
        <v>0</v>
      </c>
      <c r="F298" s="12">
        <f t="shared" si="4"/>
        <v>0</v>
      </c>
      <c r="G298" s="94"/>
    </row>
    <row r="299" spans="1:7" ht="28.5">
      <c r="A299" s="10" t="s">
        <v>556</v>
      </c>
      <c r="B299" s="18" t="s">
        <v>557</v>
      </c>
      <c r="C299" s="10" t="s">
        <v>83</v>
      </c>
      <c r="D299" s="11">
        <v>2</v>
      </c>
      <c r="E299" s="96">
        <v>0</v>
      </c>
      <c r="F299" s="12">
        <f t="shared" si="4"/>
        <v>0</v>
      </c>
      <c r="G299" s="94"/>
    </row>
    <row r="300" spans="1:7" ht="28.5">
      <c r="A300" s="10" t="s">
        <v>558</v>
      </c>
      <c r="B300" s="18" t="s">
        <v>559</v>
      </c>
      <c r="C300" s="10" t="s">
        <v>83</v>
      </c>
      <c r="D300" s="11">
        <v>2</v>
      </c>
      <c r="E300" s="96">
        <v>0</v>
      </c>
      <c r="F300" s="12">
        <f t="shared" si="4"/>
        <v>0</v>
      </c>
      <c r="G300" s="94"/>
    </row>
    <row r="301" spans="1:7" ht="28.5">
      <c r="A301" s="10" t="s">
        <v>560</v>
      </c>
      <c r="B301" s="18" t="s">
        <v>561</v>
      </c>
      <c r="C301" s="10" t="s">
        <v>83</v>
      </c>
      <c r="D301" s="11">
        <v>2</v>
      </c>
      <c r="E301" s="96">
        <v>0</v>
      </c>
      <c r="F301" s="12">
        <f t="shared" si="4"/>
        <v>0</v>
      </c>
      <c r="G301" s="94"/>
    </row>
    <row r="302" spans="1:7" ht="28.5">
      <c r="A302" s="10" t="s">
        <v>562</v>
      </c>
      <c r="B302" s="18" t="s">
        <v>563</v>
      </c>
      <c r="C302" s="10" t="s">
        <v>83</v>
      </c>
      <c r="D302" s="11">
        <v>2</v>
      </c>
      <c r="E302" s="96">
        <v>0</v>
      </c>
      <c r="F302" s="12">
        <f t="shared" si="4"/>
        <v>0</v>
      </c>
      <c r="G302" s="94"/>
    </row>
    <row r="303" spans="1:7" ht="28.5">
      <c r="A303" s="10" t="s">
        <v>564</v>
      </c>
      <c r="B303" s="18" t="s">
        <v>565</v>
      </c>
      <c r="C303" s="10" t="s">
        <v>83</v>
      </c>
      <c r="D303" s="11">
        <v>5</v>
      </c>
      <c r="E303" s="96">
        <v>0</v>
      </c>
      <c r="F303" s="12">
        <f t="shared" si="4"/>
        <v>0</v>
      </c>
      <c r="G303" s="94"/>
    </row>
    <row r="304" spans="1:7" ht="28.5">
      <c r="A304" s="10" t="s">
        <v>566</v>
      </c>
      <c r="B304" s="18" t="s">
        <v>567</v>
      </c>
      <c r="C304" s="10" t="s">
        <v>83</v>
      </c>
      <c r="D304" s="11">
        <v>5</v>
      </c>
      <c r="E304" s="96">
        <v>0</v>
      </c>
      <c r="F304" s="12">
        <f t="shared" si="4"/>
        <v>0</v>
      </c>
      <c r="G304" s="94"/>
    </row>
    <row r="305" spans="1:7" ht="28.5">
      <c r="A305" s="10" t="s">
        <v>568</v>
      </c>
      <c r="B305" s="18" t="s">
        <v>569</v>
      </c>
      <c r="C305" s="10" t="s">
        <v>83</v>
      </c>
      <c r="D305" s="11">
        <v>5</v>
      </c>
      <c r="E305" s="96">
        <v>0</v>
      </c>
      <c r="F305" s="12">
        <f t="shared" si="4"/>
        <v>0</v>
      </c>
      <c r="G305" s="94"/>
    </row>
    <row r="306" spans="1:7" ht="28.5">
      <c r="A306" s="10" t="s">
        <v>570</v>
      </c>
      <c r="B306" s="18" t="s">
        <v>571</v>
      </c>
      <c r="C306" s="10" t="s">
        <v>83</v>
      </c>
      <c r="D306" s="11">
        <v>5</v>
      </c>
      <c r="E306" s="96">
        <v>0</v>
      </c>
      <c r="F306" s="12">
        <f t="shared" si="4"/>
        <v>0</v>
      </c>
      <c r="G306" s="94"/>
    </row>
    <row r="307" spans="1:7" ht="28.5">
      <c r="A307" s="10" t="s">
        <v>572</v>
      </c>
      <c r="B307" s="18" t="s">
        <v>573</v>
      </c>
      <c r="C307" s="10" t="s">
        <v>83</v>
      </c>
      <c r="D307" s="11">
        <v>5</v>
      </c>
      <c r="E307" s="96">
        <v>0</v>
      </c>
      <c r="F307" s="12">
        <f t="shared" si="4"/>
        <v>0</v>
      </c>
      <c r="G307" s="94"/>
    </row>
    <row r="308" spans="1:7" ht="28.5">
      <c r="A308" s="10" t="s">
        <v>574</v>
      </c>
      <c r="B308" s="18" t="s">
        <v>575</v>
      </c>
      <c r="C308" s="10" t="s">
        <v>83</v>
      </c>
      <c r="D308" s="11">
        <v>5</v>
      </c>
      <c r="E308" s="96">
        <v>0</v>
      </c>
      <c r="F308" s="12">
        <f t="shared" si="4"/>
        <v>0</v>
      </c>
      <c r="G308" s="94"/>
    </row>
    <row r="309" spans="1:7">
      <c r="A309" s="15" t="s">
        <v>576</v>
      </c>
      <c r="B309" s="4" t="s">
        <v>383</v>
      </c>
      <c r="C309" s="5"/>
      <c r="D309" s="13"/>
      <c r="E309" s="97"/>
      <c r="F309" s="14">
        <f t="shared" si="4"/>
        <v>0</v>
      </c>
      <c r="G309" s="94"/>
    </row>
    <row r="310" spans="1:7" ht="128.25">
      <c r="A310" s="10" t="s">
        <v>577</v>
      </c>
      <c r="B310" s="18" t="s">
        <v>578</v>
      </c>
      <c r="C310" s="10" t="s">
        <v>69</v>
      </c>
      <c r="D310" s="11">
        <v>1</v>
      </c>
      <c r="E310" s="96">
        <v>0</v>
      </c>
      <c r="F310" s="12">
        <f t="shared" si="4"/>
        <v>0</v>
      </c>
      <c r="G310" s="94"/>
    </row>
    <row r="311" spans="1:7">
      <c r="A311" s="15" t="s">
        <v>579</v>
      </c>
      <c r="B311" s="4" t="s">
        <v>580</v>
      </c>
      <c r="C311" s="5"/>
      <c r="D311" s="13"/>
      <c r="E311" s="97"/>
      <c r="F311" s="14">
        <f t="shared" si="4"/>
        <v>0</v>
      </c>
      <c r="G311" s="94"/>
    </row>
    <row r="312" spans="1:7">
      <c r="A312" s="15" t="s">
        <v>581</v>
      </c>
      <c r="B312" s="4" t="s">
        <v>582</v>
      </c>
      <c r="C312" s="5"/>
      <c r="D312" s="13"/>
      <c r="E312" s="97"/>
      <c r="F312" s="14">
        <f t="shared" si="4"/>
        <v>0</v>
      </c>
      <c r="G312" s="94"/>
    </row>
    <row r="313" spans="1:7">
      <c r="A313" s="25" t="s">
        <v>583</v>
      </c>
      <c r="B313" s="18" t="s">
        <v>584</v>
      </c>
      <c r="C313" s="10" t="s">
        <v>83</v>
      </c>
      <c r="D313" s="11">
        <v>106.5</v>
      </c>
      <c r="E313" s="96">
        <v>0</v>
      </c>
      <c r="F313" s="12">
        <f t="shared" si="4"/>
        <v>0</v>
      </c>
      <c r="G313" s="94"/>
    </row>
    <row r="314" spans="1:7">
      <c r="A314" s="25" t="s">
        <v>585</v>
      </c>
      <c r="B314" s="18" t="s">
        <v>586</v>
      </c>
      <c r="C314" s="10" t="s">
        <v>83</v>
      </c>
      <c r="D314" s="11">
        <v>79.88</v>
      </c>
      <c r="E314" s="96">
        <v>0</v>
      </c>
      <c r="F314" s="12">
        <f t="shared" si="4"/>
        <v>0</v>
      </c>
      <c r="G314" s="94"/>
    </row>
    <row r="315" spans="1:7">
      <c r="A315" s="25" t="s">
        <v>587</v>
      </c>
      <c r="B315" s="18" t="s">
        <v>588</v>
      </c>
      <c r="C315" s="10" t="s">
        <v>83</v>
      </c>
      <c r="D315" s="11">
        <v>79.88</v>
      </c>
      <c r="E315" s="96">
        <v>0</v>
      </c>
      <c r="F315" s="12">
        <f t="shared" si="4"/>
        <v>0</v>
      </c>
      <c r="G315" s="94"/>
    </row>
    <row r="316" spans="1:7">
      <c r="A316" s="25" t="s">
        <v>589</v>
      </c>
      <c r="B316" s="18" t="s">
        <v>590</v>
      </c>
      <c r="C316" s="10" t="s">
        <v>83</v>
      </c>
      <c r="D316" s="11">
        <v>250</v>
      </c>
      <c r="E316" s="96">
        <v>0</v>
      </c>
      <c r="F316" s="12">
        <f t="shared" si="4"/>
        <v>0</v>
      </c>
      <c r="G316" s="94"/>
    </row>
    <row r="317" spans="1:7">
      <c r="A317" s="15" t="s">
        <v>591</v>
      </c>
      <c r="B317" s="4" t="s">
        <v>592</v>
      </c>
      <c r="C317" s="5"/>
      <c r="D317" s="13"/>
      <c r="E317" s="97"/>
      <c r="F317" s="14">
        <f t="shared" si="4"/>
        <v>0</v>
      </c>
      <c r="G317" s="94"/>
    </row>
    <row r="318" spans="1:7">
      <c r="A318" s="25" t="s">
        <v>593</v>
      </c>
      <c r="B318" s="18" t="s">
        <v>594</v>
      </c>
      <c r="C318" s="10" t="s">
        <v>69</v>
      </c>
      <c r="D318" s="11">
        <v>4</v>
      </c>
      <c r="E318" s="96">
        <v>0</v>
      </c>
      <c r="F318" s="12">
        <f t="shared" si="4"/>
        <v>0</v>
      </c>
      <c r="G318" s="94"/>
    </row>
    <row r="319" spans="1:7">
      <c r="A319" s="3">
        <v>6</v>
      </c>
      <c r="B319" s="4" t="s">
        <v>595</v>
      </c>
      <c r="C319" s="5"/>
      <c r="D319" s="13"/>
      <c r="E319" s="97"/>
      <c r="F319" s="14">
        <f t="shared" si="4"/>
        <v>0</v>
      </c>
      <c r="G319" s="94"/>
    </row>
    <row r="320" spans="1:7">
      <c r="A320" s="15" t="s">
        <v>596</v>
      </c>
      <c r="B320" s="4" t="s">
        <v>597</v>
      </c>
      <c r="C320" s="5"/>
      <c r="D320" s="13"/>
      <c r="E320" s="97"/>
      <c r="F320" s="14">
        <f t="shared" si="4"/>
        <v>0</v>
      </c>
      <c r="G320" s="94"/>
    </row>
    <row r="321" spans="1:7">
      <c r="A321" s="15" t="s">
        <v>598</v>
      </c>
      <c r="B321" s="4" t="s">
        <v>599</v>
      </c>
      <c r="C321" s="5"/>
      <c r="D321" s="13"/>
      <c r="E321" s="97"/>
      <c r="F321" s="14">
        <f t="shared" si="4"/>
        <v>0</v>
      </c>
      <c r="G321" s="94"/>
    </row>
    <row r="322" spans="1:7" ht="28.5">
      <c r="A322" s="10" t="s">
        <v>600</v>
      </c>
      <c r="B322" s="18" t="s">
        <v>601</v>
      </c>
      <c r="C322" s="10" t="s">
        <v>69</v>
      </c>
      <c r="D322" s="11">
        <v>3</v>
      </c>
      <c r="E322" s="96">
        <v>0</v>
      </c>
      <c r="F322" s="12">
        <f t="shared" si="4"/>
        <v>0</v>
      </c>
      <c r="G322" s="94"/>
    </row>
    <row r="323" spans="1:7">
      <c r="A323" s="15" t="s">
        <v>602</v>
      </c>
      <c r="B323" s="4" t="s">
        <v>603</v>
      </c>
      <c r="C323" s="5"/>
      <c r="D323" s="19"/>
      <c r="E323" s="97"/>
      <c r="F323" s="14">
        <f t="shared" si="4"/>
        <v>0</v>
      </c>
      <c r="G323" s="94"/>
    </row>
    <row r="324" spans="1:7" ht="42.75">
      <c r="A324" s="10" t="s">
        <v>604</v>
      </c>
      <c r="B324" s="18" t="s">
        <v>605</v>
      </c>
      <c r="C324" s="10" t="s">
        <v>69</v>
      </c>
      <c r="D324" s="11">
        <v>5</v>
      </c>
      <c r="E324" s="96">
        <v>0</v>
      </c>
      <c r="F324" s="12">
        <f t="shared" si="4"/>
        <v>0</v>
      </c>
      <c r="G324" s="94"/>
    </row>
    <row r="325" spans="1:7" ht="42.75">
      <c r="A325" s="10" t="s">
        <v>606</v>
      </c>
      <c r="B325" s="18" t="s">
        <v>607</v>
      </c>
      <c r="C325" s="10" t="s">
        <v>69</v>
      </c>
      <c r="D325" s="11">
        <v>4</v>
      </c>
      <c r="E325" s="96">
        <v>0</v>
      </c>
      <c r="F325" s="12">
        <f t="shared" si="4"/>
        <v>0</v>
      </c>
      <c r="G325" s="94"/>
    </row>
    <row r="326" spans="1:7" ht="57">
      <c r="A326" s="10" t="s">
        <v>608</v>
      </c>
      <c r="B326" s="18" t="s">
        <v>609</v>
      </c>
      <c r="C326" s="10" t="s">
        <v>69</v>
      </c>
      <c r="D326" s="11">
        <v>55</v>
      </c>
      <c r="E326" s="96">
        <v>0</v>
      </c>
      <c r="F326" s="12">
        <f t="shared" si="4"/>
        <v>0</v>
      </c>
      <c r="G326" s="94"/>
    </row>
    <row r="327" spans="1:7" ht="42.75">
      <c r="A327" s="10" t="s">
        <v>610</v>
      </c>
      <c r="B327" s="18" t="s">
        <v>611</v>
      </c>
      <c r="C327" s="10" t="s">
        <v>69</v>
      </c>
      <c r="D327" s="11">
        <v>3</v>
      </c>
      <c r="E327" s="96">
        <v>0</v>
      </c>
      <c r="F327" s="12">
        <f t="shared" si="4"/>
        <v>0</v>
      </c>
      <c r="G327" s="94"/>
    </row>
    <row r="328" spans="1:7" ht="42.75">
      <c r="A328" s="10" t="s">
        <v>612</v>
      </c>
      <c r="B328" s="18" t="s">
        <v>613</v>
      </c>
      <c r="C328" s="10" t="s">
        <v>69</v>
      </c>
      <c r="D328" s="11">
        <v>8</v>
      </c>
      <c r="E328" s="96">
        <v>0</v>
      </c>
      <c r="F328" s="12">
        <f t="shared" si="4"/>
        <v>0</v>
      </c>
      <c r="G328" s="94"/>
    </row>
    <row r="329" spans="1:7" ht="42.75">
      <c r="A329" s="10" t="s">
        <v>614</v>
      </c>
      <c r="B329" s="18" t="s">
        <v>615</v>
      </c>
      <c r="C329" s="10" t="s">
        <v>69</v>
      </c>
      <c r="D329" s="11">
        <v>1</v>
      </c>
      <c r="E329" s="96">
        <v>0</v>
      </c>
      <c r="F329" s="12">
        <f t="shared" si="4"/>
        <v>0</v>
      </c>
      <c r="G329" s="94"/>
    </row>
    <row r="330" spans="1:7" ht="42.75">
      <c r="A330" s="10" t="s">
        <v>616</v>
      </c>
      <c r="B330" s="18" t="s">
        <v>617</v>
      </c>
      <c r="C330" s="10" t="s">
        <v>69</v>
      </c>
      <c r="D330" s="11">
        <v>6</v>
      </c>
      <c r="E330" s="96">
        <v>0</v>
      </c>
      <c r="F330" s="12">
        <f t="shared" si="4"/>
        <v>0</v>
      </c>
      <c r="G330" s="94"/>
    </row>
    <row r="331" spans="1:7" ht="42.75">
      <c r="A331" s="10" t="s">
        <v>618</v>
      </c>
      <c r="B331" s="18" t="s">
        <v>619</v>
      </c>
      <c r="C331" s="10" t="s">
        <v>69</v>
      </c>
      <c r="D331" s="11">
        <v>1</v>
      </c>
      <c r="E331" s="96">
        <v>0</v>
      </c>
      <c r="F331" s="12">
        <f t="shared" si="4"/>
        <v>0</v>
      </c>
      <c r="G331" s="94"/>
    </row>
    <row r="332" spans="1:7">
      <c r="A332" s="15" t="s">
        <v>620</v>
      </c>
      <c r="B332" s="4" t="s">
        <v>621</v>
      </c>
      <c r="C332" s="5"/>
      <c r="D332" s="19"/>
      <c r="E332" s="97"/>
      <c r="F332" s="14">
        <f t="shared" si="4"/>
        <v>0</v>
      </c>
      <c r="G332" s="94"/>
    </row>
    <row r="333" spans="1:7" ht="28.5">
      <c r="A333" s="10" t="s">
        <v>622</v>
      </c>
      <c r="B333" s="18" t="s">
        <v>623</v>
      </c>
      <c r="C333" s="10" t="s">
        <v>69</v>
      </c>
      <c r="D333" s="11">
        <v>3</v>
      </c>
      <c r="E333" s="96">
        <v>0</v>
      </c>
      <c r="F333" s="12">
        <f t="shared" si="4"/>
        <v>0</v>
      </c>
      <c r="G333" s="94"/>
    </row>
    <row r="334" spans="1:7">
      <c r="A334" s="34" t="s">
        <v>624</v>
      </c>
      <c r="B334" s="35" t="s">
        <v>625</v>
      </c>
      <c r="C334" s="5"/>
      <c r="D334" s="19"/>
      <c r="E334" s="97"/>
      <c r="F334" s="14">
        <f t="shared" si="4"/>
        <v>0</v>
      </c>
      <c r="G334" s="94"/>
    </row>
    <row r="335" spans="1:7" ht="42.75">
      <c r="A335" s="10" t="s">
        <v>626</v>
      </c>
      <c r="B335" s="18" t="s">
        <v>627</v>
      </c>
      <c r="C335" s="10" t="s">
        <v>69</v>
      </c>
      <c r="D335" s="11">
        <v>1</v>
      </c>
      <c r="E335" s="96">
        <v>0</v>
      </c>
      <c r="F335" s="12">
        <f t="shared" si="4"/>
        <v>0</v>
      </c>
      <c r="G335" s="94"/>
    </row>
    <row r="336" spans="1:7" ht="42.75">
      <c r="A336" s="10" t="s">
        <v>628</v>
      </c>
      <c r="B336" s="18" t="s">
        <v>629</v>
      </c>
      <c r="C336" s="10" t="s">
        <v>69</v>
      </c>
      <c r="D336" s="11">
        <v>1</v>
      </c>
      <c r="E336" s="96">
        <v>0</v>
      </c>
      <c r="F336" s="12">
        <f t="shared" si="4"/>
        <v>0</v>
      </c>
      <c r="G336" s="94"/>
    </row>
    <row r="337" spans="1:7" ht="42.75">
      <c r="A337" s="10" t="s">
        <v>630</v>
      </c>
      <c r="B337" s="18" t="s">
        <v>631</v>
      </c>
      <c r="C337" s="10" t="s">
        <v>69</v>
      </c>
      <c r="D337" s="11">
        <v>1</v>
      </c>
      <c r="E337" s="96">
        <v>0</v>
      </c>
      <c r="F337" s="12">
        <f t="shared" si="4"/>
        <v>0</v>
      </c>
      <c r="G337" s="94"/>
    </row>
    <row r="338" spans="1:7" ht="42.75">
      <c r="A338" s="10" t="s">
        <v>632</v>
      </c>
      <c r="B338" s="18" t="s">
        <v>633</v>
      </c>
      <c r="C338" s="10" t="s">
        <v>69</v>
      </c>
      <c r="D338" s="11">
        <v>1</v>
      </c>
      <c r="E338" s="96">
        <v>0</v>
      </c>
      <c r="F338" s="12">
        <f t="shared" si="4"/>
        <v>0</v>
      </c>
      <c r="G338" s="94"/>
    </row>
    <row r="339" spans="1:7" ht="42.75">
      <c r="A339" s="10" t="s">
        <v>634</v>
      </c>
      <c r="B339" s="18" t="s">
        <v>635</v>
      </c>
      <c r="C339" s="10" t="s">
        <v>69</v>
      </c>
      <c r="D339" s="11">
        <v>1</v>
      </c>
      <c r="E339" s="96">
        <v>0</v>
      </c>
      <c r="F339" s="12">
        <f t="shared" si="4"/>
        <v>0</v>
      </c>
      <c r="G339" s="94"/>
    </row>
    <row r="340" spans="1:7" ht="30">
      <c r="A340" s="15" t="s">
        <v>636</v>
      </c>
      <c r="B340" s="33" t="s">
        <v>637</v>
      </c>
      <c r="C340" s="5"/>
      <c r="D340" s="19"/>
      <c r="E340" s="97"/>
      <c r="F340" s="14">
        <f t="shared" si="4"/>
        <v>0</v>
      </c>
      <c r="G340" s="94"/>
    </row>
    <row r="341" spans="1:7">
      <c r="A341" s="25" t="s">
        <v>638</v>
      </c>
      <c r="B341" s="18" t="s">
        <v>639</v>
      </c>
      <c r="C341" s="10" t="s">
        <v>69</v>
      </c>
      <c r="D341" s="11">
        <v>1</v>
      </c>
      <c r="E341" s="96">
        <v>0</v>
      </c>
      <c r="F341" s="12">
        <f t="shared" si="4"/>
        <v>0</v>
      </c>
      <c r="G341" s="94"/>
    </row>
    <row r="342" spans="1:7">
      <c r="A342" s="15" t="s">
        <v>640</v>
      </c>
      <c r="B342" s="4" t="s">
        <v>641</v>
      </c>
      <c r="C342" s="5"/>
      <c r="D342" s="19"/>
      <c r="E342" s="97"/>
      <c r="F342" s="14">
        <f t="shared" si="4"/>
        <v>0</v>
      </c>
      <c r="G342" s="94"/>
    </row>
    <row r="343" spans="1:7" ht="28.5">
      <c r="A343" s="25" t="s">
        <v>642</v>
      </c>
      <c r="B343" s="18" t="s">
        <v>643</v>
      </c>
      <c r="C343" s="10" t="s">
        <v>69</v>
      </c>
      <c r="D343" s="11">
        <v>5</v>
      </c>
      <c r="E343" s="96">
        <v>0</v>
      </c>
      <c r="F343" s="12">
        <f t="shared" si="4"/>
        <v>0</v>
      </c>
      <c r="G343" s="94"/>
    </row>
    <row r="344" spans="1:7">
      <c r="A344" s="15" t="s">
        <v>644</v>
      </c>
      <c r="B344" s="4" t="s">
        <v>645</v>
      </c>
      <c r="C344" s="5"/>
      <c r="D344" s="19"/>
      <c r="E344" s="97"/>
      <c r="F344" s="14">
        <f t="shared" si="4"/>
        <v>0</v>
      </c>
      <c r="G344" s="94"/>
    </row>
    <row r="345" spans="1:7" ht="30">
      <c r="A345" s="15" t="s">
        <v>646</v>
      </c>
      <c r="B345" s="4" t="s">
        <v>647</v>
      </c>
      <c r="C345" s="5"/>
      <c r="D345" s="19"/>
      <c r="E345" s="97"/>
      <c r="F345" s="14">
        <f t="shared" si="4"/>
        <v>0</v>
      </c>
      <c r="G345" s="94"/>
    </row>
    <row r="346" spans="1:7">
      <c r="A346" s="25" t="s">
        <v>648</v>
      </c>
      <c r="B346" s="18" t="s">
        <v>649</v>
      </c>
      <c r="C346" s="10" t="s">
        <v>83</v>
      </c>
      <c r="D346" s="11">
        <v>190</v>
      </c>
      <c r="E346" s="96">
        <v>0</v>
      </c>
      <c r="F346" s="12">
        <f t="shared" si="4"/>
        <v>0</v>
      </c>
      <c r="G346" s="94"/>
    </row>
    <row r="347" spans="1:7">
      <c r="A347" s="25" t="s">
        <v>650</v>
      </c>
      <c r="B347" s="18" t="s">
        <v>651</v>
      </c>
      <c r="C347" s="10" t="s">
        <v>83</v>
      </c>
      <c r="D347" s="11">
        <v>169</v>
      </c>
      <c r="E347" s="96">
        <v>0</v>
      </c>
      <c r="F347" s="12">
        <f t="shared" si="4"/>
        <v>0</v>
      </c>
      <c r="G347" s="94"/>
    </row>
    <row r="348" spans="1:7">
      <c r="A348" s="25" t="s">
        <v>652</v>
      </c>
      <c r="B348" s="18" t="s">
        <v>653</v>
      </c>
      <c r="C348" s="10" t="s">
        <v>83</v>
      </c>
      <c r="D348" s="11">
        <v>415</v>
      </c>
      <c r="E348" s="96">
        <v>0</v>
      </c>
      <c r="F348" s="12">
        <f t="shared" si="4"/>
        <v>0</v>
      </c>
      <c r="G348" s="94"/>
    </row>
    <row r="349" spans="1:7">
      <c r="A349" s="25" t="s">
        <v>654</v>
      </c>
      <c r="B349" s="18" t="s">
        <v>655</v>
      </c>
      <c r="C349" s="10" t="s">
        <v>83</v>
      </c>
      <c r="D349" s="11">
        <v>233</v>
      </c>
      <c r="E349" s="96">
        <v>0</v>
      </c>
      <c r="F349" s="12">
        <f t="shared" ref="F349:F412" si="5">+ROUND(D349*E349,0)</f>
        <v>0</v>
      </c>
      <c r="G349" s="94"/>
    </row>
    <row r="350" spans="1:7">
      <c r="A350" s="25" t="s">
        <v>656</v>
      </c>
      <c r="B350" s="18" t="s">
        <v>657</v>
      </c>
      <c r="C350" s="10" t="s">
        <v>83</v>
      </c>
      <c r="D350" s="11">
        <v>112</v>
      </c>
      <c r="E350" s="96">
        <v>0</v>
      </c>
      <c r="F350" s="12">
        <f t="shared" si="5"/>
        <v>0</v>
      </c>
      <c r="G350" s="94"/>
    </row>
    <row r="351" spans="1:7">
      <c r="A351" s="25" t="s">
        <v>658</v>
      </c>
      <c r="B351" s="18" t="s">
        <v>659</v>
      </c>
      <c r="C351" s="10" t="s">
        <v>83</v>
      </c>
      <c r="D351" s="11">
        <v>32</v>
      </c>
      <c r="E351" s="96">
        <v>0</v>
      </c>
      <c r="F351" s="12">
        <f t="shared" si="5"/>
        <v>0</v>
      </c>
      <c r="G351" s="94"/>
    </row>
    <row r="352" spans="1:7">
      <c r="A352" s="25" t="s">
        <v>660</v>
      </c>
      <c r="B352" s="18" t="s">
        <v>661</v>
      </c>
      <c r="C352" s="10" t="s">
        <v>83</v>
      </c>
      <c r="D352" s="11">
        <v>135</v>
      </c>
      <c r="E352" s="96">
        <v>0</v>
      </c>
      <c r="F352" s="12">
        <f t="shared" si="5"/>
        <v>0</v>
      </c>
      <c r="G352" s="94"/>
    </row>
    <row r="353" spans="1:7">
      <c r="A353" s="25" t="s">
        <v>662</v>
      </c>
      <c r="B353" s="18" t="s">
        <v>663</v>
      </c>
      <c r="C353" s="10" t="s">
        <v>83</v>
      </c>
      <c r="D353" s="11">
        <v>225</v>
      </c>
      <c r="E353" s="96">
        <v>0</v>
      </c>
      <c r="F353" s="12">
        <f t="shared" si="5"/>
        <v>0</v>
      </c>
      <c r="G353" s="94"/>
    </row>
    <row r="354" spans="1:7" ht="30">
      <c r="A354" s="29" t="s">
        <v>664</v>
      </c>
      <c r="B354" s="4" t="s">
        <v>665</v>
      </c>
      <c r="C354" s="5"/>
      <c r="D354" s="19"/>
      <c r="E354" s="97"/>
      <c r="F354" s="14">
        <f t="shared" si="5"/>
        <v>0</v>
      </c>
      <c r="G354" s="94"/>
    </row>
    <row r="355" spans="1:7">
      <c r="A355" s="25" t="s">
        <v>666</v>
      </c>
      <c r="B355" s="18" t="s">
        <v>667</v>
      </c>
      <c r="C355" s="10" t="s">
        <v>83</v>
      </c>
      <c r="D355" s="11">
        <v>190</v>
      </c>
      <c r="E355" s="96">
        <v>0</v>
      </c>
      <c r="F355" s="12">
        <f t="shared" si="5"/>
        <v>0</v>
      </c>
      <c r="G355" s="94"/>
    </row>
    <row r="356" spans="1:7">
      <c r="A356" s="25" t="s">
        <v>668</v>
      </c>
      <c r="B356" s="18" t="s">
        <v>669</v>
      </c>
      <c r="C356" s="10" t="s">
        <v>83</v>
      </c>
      <c r="D356" s="11">
        <v>169</v>
      </c>
      <c r="E356" s="96">
        <v>0</v>
      </c>
      <c r="F356" s="12">
        <f t="shared" si="5"/>
        <v>0</v>
      </c>
      <c r="G356" s="94"/>
    </row>
    <row r="357" spans="1:7">
      <c r="A357" s="25" t="s">
        <v>670</v>
      </c>
      <c r="B357" s="18" t="s">
        <v>671</v>
      </c>
      <c r="C357" s="10" t="s">
        <v>83</v>
      </c>
      <c r="D357" s="11">
        <v>415</v>
      </c>
      <c r="E357" s="96">
        <v>0</v>
      </c>
      <c r="F357" s="12">
        <f t="shared" si="5"/>
        <v>0</v>
      </c>
      <c r="G357" s="94"/>
    </row>
    <row r="358" spans="1:7">
      <c r="A358" s="25" t="s">
        <v>672</v>
      </c>
      <c r="B358" s="18" t="s">
        <v>673</v>
      </c>
      <c r="C358" s="10" t="s">
        <v>83</v>
      </c>
      <c r="D358" s="11">
        <v>233</v>
      </c>
      <c r="E358" s="96">
        <v>0</v>
      </c>
      <c r="F358" s="12">
        <f t="shared" si="5"/>
        <v>0</v>
      </c>
      <c r="G358" s="94"/>
    </row>
    <row r="359" spans="1:7">
      <c r="A359" s="25" t="s">
        <v>674</v>
      </c>
      <c r="B359" s="18" t="s">
        <v>675</v>
      </c>
      <c r="C359" s="10" t="s">
        <v>83</v>
      </c>
      <c r="D359" s="11">
        <v>112</v>
      </c>
      <c r="E359" s="96">
        <v>0</v>
      </c>
      <c r="F359" s="12">
        <f t="shared" si="5"/>
        <v>0</v>
      </c>
      <c r="G359" s="94"/>
    </row>
    <row r="360" spans="1:7">
      <c r="A360" s="25" t="s">
        <v>676</v>
      </c>
      <c r="B360" s="18" t="s">
        <v>677</v>
      </c>
      <c r="C360" s="10" t="s">
        <v>83</v>
      </c>
      <c r="D360" s="11">
        <v>32</v>
      </c>
      <c r="E360" s="96">
        <v>0</v>
      </c>
      <c r="F360" s="12">
        <f t="shared" si="5"/>
        <v>0</v>
      </c>
      <c r="G360" s="94"/>
    </row>
    <row r="361" spans="1:7">
      <c r="A361" s="25" t="s">
        <v>678</v>
      </c>
      <c r="B361" s="18" t="s">
        <v>679</v>
      </c>
      <c r="C361" s="10" t="s">
        <v>83</v>
      </c>
      <c r="D361" s="11">
        <v>135</v>
      </c>
      <c r="E361" s="96">
        <v>0</v>
      </c>
      <c r="F361" s="12">
        <f t="shared" si="5"/>
        <v>0</v>
      </c>
      <c r="G361" s="94"/>
    </row>
    <row r="362" spans="1:7">
      <c r="A362" s="25" t="s">
        <v>680</v>
      </c>
      <c r="B362" s="18" t="s">
        <v>681</v>
      </c>
      <c r="C362" s="10" t="s">
        <v>83</v>
      </c>
      <c r="D362" s="11">
        <v>225</v>
      </c>
      <c r="E362" s="96">
        <v>0</v>
      </c>
      <c r="F362" s="12">
        <f t="shared" si="5"/>
        <v>0</v>
      </c>
      <c r="G362" s="94"/>
    </row>
    <row r="363" spans="1:7">
      <c r="A363" s="15" t="s">
        <v>682</v>
      </c>
      <c r="B363" s="4" t="s">
        <v>683</v>
      </c>
      <c r="C363" s="5"/>
      <c r="D363" s="19"/>
      <c r="E363" s="97"/>
      <c r="F363" s="14">
        <f t="shared" si="5"/>
        <v>0</v>
      </c>
      <c r="G363" s="94"/>
    </row>
    <row r="364" spans="1:7">
      <c r="A364" s="25" t="s">
        <v>684</v>
      </c>
      <c r="B364" s="18" t="s">
        <v>685</v>
      </c>
      <c r="C364" s="10" t="s">
        <v>686</v>
      </c>
      <c r="D364" s="11">
        <v>250</v>
      </c>
      <c r="E364" s="96">
        <v>0</v>
      </c>
      <c r="F364" s="12">
        <f t="shared" si="5"/>
        <v>0</v>
      </c>
      <c r="G364" s="94"/>
    </row>
    <row r="365" spans="1:7">
      <c r="A365" s="15" t="s">
        <v>687</v>
      </c>
      <c r="B365" s="4" t="s">
        <v>688</v>
      </c>
      <c r="C365" s="5"/>
      <c r="D365" s="19"/>
      <c r="E365" s="97"/>
      <c r="F365" s="14">
        <f t="shared" si="5"/>
        <v>0</v>
      </c>
      <c r="G365" s="94"/>
    </row>
    <row r="366" spans="1:7">
      <c r="A366" s="25" t="s">
        <v>689</v>
      </c>
      <c r="B366" s="18" t="s">
        <v>690</v>
      </c>
      <c r="C366" s="10" t="s">
        <v>69</v>
      </c>
      <c r="D366" s="11">
        <v>3</v>
      </c>
      <c r="E366" s="96">
        <v>0</v>
      </c>
      <c r="F366" s="12">
        <f t="shared" si="5"/>
        <v>0</v>
      </c>
      <c r="G366" s="94"/>
    </row>
    <row r="367" spans="1:7">
      <c r="A367" s="15" t="s">
        <v>691</v>
      </c>
      <c r="B367" s="4" t="s">
        <v>692</v>
      </c>
      <c r="C367" s="5"/>
      <c r="D367" s="19"/>
      <c r="E367" s="97"/>
      <c r="F367" s="14">
        <f t="shared" si="5"/>
        <v>0</v>
      </c>
      <c r="G367" s="94"/>
    </row>
    <row r="368" spans="1:7">
      <c r="A368" s="25" t="s">
        <v>693</v>
      </c>
      <c r="B368" s="18" t="s">
        <v>694</v>
      </c>
      <c r="C368" s="10" t="s">
        <v>69</v>
      </c>
      <c r="D368" s="11">
        <v>3</v>
      </c>
      <c r="E368" s="96">
        <v>0</v>
      </c>
      <c r="F368" s="12">
        <f t="shared" si="5"/>
        <v>0</v>
      </c>
      <c r="G368" s="94"/>
    </row>
    <row r="369" spans="1:7">
      <c r="A369" s="15" t="s">
        <v>695</v>
      </c>
      <c r="B369" s="4" t="s">
        <v>696</v>
      </c>
      <c r="C369" s="5"/>
      <c r="D369" s="19"/>
      <c r="E369" s="97"/>
      <c r="F369" s="14">
        <f t="shared" si="5"/>
        <v>0</v>
      </c>
      <c r="G369" s="94"/>
    </row>
    <row r="370" spans="1:7" ht="30">
      <c r="A370" s="29" t="s">
        <v>697</v>
      </c>
      <c r="B370" s="4" t="s">
        <v>698</v>
      </c>
      <c r="C370" s="5"/>
      <c r="D370" s="19"/>
      <c r="E370" s="97"/>
      <c r="F370" s="14">
        <f t="shared" si="5"/>
        <v>0</v>
      </c>
      <c r="G370" s="94"/>
    </row>
    <row r="371" spans="1:7">
      <c r="A371" s="25" t="s">
        <v>699</v>
      </c>
      <c r="B371" s="18" t="s">
        <v>700</v>
      </c>
      <c r="C371" s="10" t="s">
        <v>25</v>
      </c>
      <c r="D371" s="11">
        <v>217.53</v>
      </c>
      <c r="E371" s="96">
        <v>0</v>
      </c>
      <c r="F371" s="12">
        <f t="shared" si="5"/>
        <v>0</v>
      </c>
      <c r="G371" s="94"/>
    </row>
    <row r="372" spans="1:7">
      <c r="A372" s="15" t="s">
        <v>701</v>
      </c>
      <c r="B372" s="4" t="s">
        <v>702</v>
      </c>
      <c r="C372" s="5"/>
      <c r="D372" s="19"/>
      <c r="E372" s="97"/>
      <c r="F372" s="14">
        <f t="shared" si="5"/>
        <v>0</v>
      </c>
      <c r="G372" s="94"/>
    </row>
    <row r="373" spans="1:7" ht="28.5">
      <c r="A373" s="10" t="s">
        <v>703</v>
      </c>
      <c r="B373" s="18" t="s">
        <v>704</v>
      </c>
      <c r="C373" s="10" t="s">
        <v>25</v>
      </c>
      <c r="D373" s="11">
        <v>768.13</v>
      </c>
      <c r="E373" s="96">
        <v>0</v>
      </c>
      <c r="F373" s="12">
        <f t="shared" si="5"/>
        <v>0</v>
      </c>
      <c r="G373" s="94"/>
    </row>
    <row r="374" spans="1:7">
      <c r="A374" s="25" t="s">
        <v>705</v>
      </c>
      <c r="B374" s="18" t="s">
        <v>706</v>
      </c>
      <c r="C374" s="10" t="s">
        <v>83</v>
      </c>
      <c r="D374" s="11">
        <v>2</v>
      </c>
      <c r="E374" s="96">
        <v>0</v>
      </c>
      <c r="F374" s="12">
        <f t="shared" si="5"/>
        <v>0</v>
      </c>
      <c r="G374" s="94"/>
    </row>
    <row r="375" spans="1:7">
      <c r="A375" s="25" t="s">
        <v>707</v>
      </c>
      <c r="B375" s="18" t="s">
        <v>708</v>
      </c>
      <c r="C375" s="10" t="s">
        <v>83</v>
      </c>
      <c r="D375" s="11">
        <v>2</v>
      </c>
      <c r="E375" s="96">
        <v>0</v>
      </c>
      <c r="F375" s="12">
        <f t="shared" si="5"/>
        <v>0</v>
      </c>
      <c r="G375" s="94"/>
    </row>
    <row r="376" spans="1:7">
      <c r="A376" s="25" t="s">
        <v>709</v>
      </c>
      <c r="B376" s="18" t="s">
        <v>710</v>
      </c>
      <c r="C376" s="10" t="s">
        <v>83</v>
      </c>
      <c r="D376" s="11">
        <v>4</v>
      </c>
      <c r="E376" s="96">
        <v>0</v>
      </c>
      <c r="F376" s="12">
        <f t="shared" si="5"/>
        <v>0</v>
      </c>
      <c r="G376" s="94"/>
    </row>
    <row r="377" spans="1:7">
      <c r="A377" s="25" t="s">
        <v>711</v>
      </c>
      <c r="B377" s="18" t="s">
        <v>712</v>
      </c>
      <c r="C377" s="10" t="s">
        <v>83</v>
      </c>
      <c r="D377" s="11">
        <v>2</v>
      </c>
      <c r="E377" s="96">
        <v>0</v>
      </c>
      <c r="F377" s="12">
        <f t="shared" si="5"/>
        <v>0</v>
      </c>
      <c r="G377" s="94"/>
    </row>
    <row r="378" spans="1:7">
      <c r="A378" s="25" t="s">
        <v>713</v>
      </c>
      <c r="B378" s="18" t="s">
        <v>714</v>
      </c>
      <c r="C378" s="10" t="s">
        <v>83</v>
      </c>
      <c r="D378" s="11">
        <v>1</v>
      </c>
      <c r="E378" s="96">
        <v>0</v>
      </c>
      <c r="F378" s="12">
        <f t="shared" si="5"/>
        <v>0</v>
      </c>
      <c r="G378" s="94"/>
    </row>
    <row r="379" spans="1:7">
      <c r="A379" s="25" t="s">
        <v>715</v>
      </c>
      <c r="B379" s="18" t="s">
        <v>716</v>
      </c>
      <c r="C379" s="10" t="s">
        <v>83</v>
      </c>
      <c r="D379" s="11">
        <v>2</v>
      </c>
      <c r="E379" s="96">
        <v>0</v>
      </c>
      <c r="F379" s="12">
        <f t="shared" si="5"/>
        <v>0</v>
      </c>
      <c r="G379" s="94"/>
    </row>
    <row r="380" spans="1:7">
      <c r="A380" s="25" t="s">
        <v>717</v>
      </c>
      <c r="B380" s="18" t="s">
        <v>718</v>
      </c>
      <c r="C380" s="10" t="s">
        <v>83</v>
      </c>
      <c r="D380" s="11">
        <v>2</v>
      </c>
      <c r="E380" s="96">
        <v>0</v>
      </c>
      <c r="F380" s="12">
        <f t="shared" si="5"/>
        <v>0</v>
      </c>
      <c r="G380" s="94"/>
    </row>
    <row r="381" spans="1:7">
      <c r="A381" s="25" t="s">
        <v>719</v>
      </c>
      <c r="B381" s="18" t="s">
        <v>720</v>
      </c>
      <c r="C381" s="10" t="s">
        <v>83</v>
      </c>
      <c r="D381" s="11">
        <v>1</v>
      </c>
      <c r="E381" s="96">
        <v>0</v>
      </c>
      <c r="F381" s="12">
        <f t="shared" si="5"/>
        <v>0</v>
      </c>
      <c r="G381" s="94"/>
    </row>
    <row r="382" spans="1:7">
      <c r="A382" s="25" t="s">
        <v>721</v>
      </c>
      <c r="B382" s="18" t="s">
        <v>722</v>
      </c>
      <c r="C382" s="10" t="s">
        <v>83</v>
      </c>
      <c r="D382" s="11">
        <v>1</v>
      </c>
      <c r="E382" s="96">
        <v>0</v>
      </c>
      <c r="F382" s="12">
        <f t="shared" si="5"/>
        <v>0</v>
      </c>
      <c r="G382" s="94"/>
    </row>
    <row r="383" spans="1:7">
      <c r="A383" s="25" t="s">
        <v>723</v>
      </c>
      <c r="B383" s="18" t="s">
        <v>724</v>
      </c>
      <c r="C383" s="10" t="s">
        <v>83</v>
      </c>
      <c r="D383" s="11">
        <v>2</v>
      </c>
      <c r="E383" s="96">
        <v>0</v>
      </c>
      <c r="F383" s="12">
        <f t="shared" si="5"/>
        <v>0</v>
      </c>
      <c r="G383" s="94"/>
    </row>
    <row r="384" spans="1:7">
      <c r="A384" s="25" t="s">
        <v>725</v>
      </c>
      <c r="B384" s="18" t="s">
        <v>726</v>
      </c>
      <c r="C384" s="10" t="s">
        <v>83</v>
      </c>
      <c r="D384" s="11">
        <v>2</v>
      </c>
      <c r="E384" s="96">
        <v>0</v>
      </c>
      <c r="F384" s="12">
        <f t="shared" si="5"/>
        <v>0</v>
      </c>
      <c r="G384" s="94"/>
    </row>
    <row r="385" spans="1:7">
      <c r="A385" s="25" t="s">
        <v>727</v>
      </c>
      <c r="B385" s="18" t="s">
        <v>728</v>
      </c>
      <c r="C385" s="10" t="s">
        <v>83</v>
      </c>
      <c r="D385" s="11">
        <v>4</v>
      </c>
      <c r="E385" s="96">
        <v>0</v>
      </c>
      <c r="F385" s="12">
        <f t="shared" si="5"/>
        <v>0</v>
      </c>
      <c r="G385" s="94"/>
    </row>
    <row r="386" spans="1:7">
      <c r="A386" s="25" t="s">
        <v>729</v>
      </c>
      <c r="B386" s="18" t="s">
        <v>730</v>
      </c>
      <c r="C386" s="10" t="s">
        <v>83</v>
      </c>
      <c r="D386" s="11">
        <v>4</v>
      </c>
      <c r="E386" s="96">
        <v>0</v>
      </c>
      <c r="F386" s="12">
        <f t="shared" si="5"/>
        <v>0</v>
      </c>
      <c r="G386" s="94"/>
    </row>
    <row r="387" spans="1:7">
      <c r="A387" s="15" t="s">
        <v>731</v>
      </c>
      <c r="B387" s="4" t="s">
        <v>732</v>
      </c>
      <c r="C387" s="5"/>
      <c r="D387" s="19"/>
      <c r="E387" s="97"/>
      <c r="F387" s="14">
        <f t="shared" si="5"/>
        <v>0</v>
      </c>
      <c r="G387" s="94"/>
    </row>
    <row r="388" spans="1:7">
      <c r="A388" s="34" t="s">
        <v>733</v>
      </c>
      <c r="B388" s="4" t="s">
        <v>734</v>
      </c>
      <c r="C388" s="5"/>
      <c r="D388" s="19"/>
      <c r="E388" s="97"/>
      <c r="F388" s="14">
        <f t="shared" si="5"/>
        <v>0</v>
      </c>
      <c r="G388" s="94"/>
    </row>
    <row r="389" spans="1:7">
      <c r="A389" s="25" t="s">
        <v>735</v>
      </c>
      <c r="B389" s="18" t="s">
        <v>736</v>
      </c>
      <c r="C389" s="10" t="s">
        <v>69</v>
      </c>
      <c r="D389" s="11">
        <v>1</v>
      </c>
      <c r="E389" s="96">
        <v>0</v>
      </c>
      <c r="F389" s="12">
        <f t="shared" si="5"/>
        <v>0</v>
      </c>
      <c r="G389" s="94"/>
    </row>
    <row r="390" spans="1:7">
      <c r="A390" s="25" t="s">
        <v>737</v>
      </c>
      <c r="B390" s="18" t="s">
        <v>738</v>
      </c>
      <c r="C390" s="10" t="s">
        <v>69</v>
      </c>
      <c r="D390" s="11">
        <v>3</v>
      </c>
      <c r="E390" s="96">
        <v>0</v>
      </c>
      <c r="F390" s="12">
        <f t="shared" si="5"/>
        <v>0</v>
      </c>
      <c r="G390" s="94"/>
    </row>
    <row r="391" spans="1:7">
      <c r="A391" s="25" t="s">
        <v>739</v>
      </c>
      <c r="B391" s="18" t="s">
        <v>740</v>
      </c>
      <c r="C391" s="10" t="s">
        <v>69</v>
      </c>
      <c r="D391" s="11">
        <v>14</v>
      </c>
      <c r="E391" s="96">
        <v>0</v>
      </c>
      <c r="F391" s="12">
        <f t="shared" si="5"/>
        <v>0</v>
      </c>
      <c r="G391" s="94"/>
    </row>
    <row r="392" spans="1:7">
      <c r="A392" s="15" t="s">
        <v>741</v>
      </c>
      <c r="B392" s="4" t="s">
        <v>742</v>
      </c>
      <c r="C392" s="5"/>
      <c r="D392" s="19"/>
      <c r="E392" s="97"/>
      <c r="F392" s="14">
        <f t="shared" si="5"/>
        <v>0</v>
      </c>
      <c r="G392" s="94"/>
    </row>
    <row r="393" spans="1:7">
      <c r="A393" s="25" t="s">
        <v>743</v>
      </c>
      <c r="B393" s="18" t="s">
        <v>744</v>
      </c>
      <c r="C393" s="10" t="s">
        <v>69</v>
      </c>
      <c r="D393" s="11">
        <v>5</v>
      </c>
      <c r="E393" s="96">
        <v>0</v>
      </c>
      <c r="F393" s="12">
        <f t="shared" si="5"/>
        <v>0</v>
      </c>
      <c r="G393" s="94"/>
    </row>
    <row r="394" spans="1:7">
      <c r="A394" s="25" t="s">
        <v>745</v>
      </c>
      <c r="B394" s="18" t="s">
        <v>746</v>
      </c>
      <c r="C394" s="10" t="s">
        <v>69</v>
      </c>
      <c r="D394" s="11">
        <v>1</v>
      </c>
      <c r="E394" s="96">
        <v>0</v>
      </c>
      <c r="F394" s="12">
        <f t="shared" si="5"/>
        <v>0</v>
      </c>
      <c r="G394" s="94"/>
    </row>
    <row r="395" spans="1:7">
      <c r="A395" s="25" t="s">
        <v>747</v>
      </c>
      <c r="B395" s="18" t="s">
        <v>748</v>
      </c>
      <c r="C395" s="10" t="s">
        <v>69</v>
      </c>
      <c r="D395" s="11">
        <v>1</v>
      </c>
      <c r="E395" s="96">
        <v>0</v>
      </c>
      <c r="F395" s="12">
        <f t="shared" si="5"/>
        <v>0</v>
      </c>
      <c r="G395" s="94"/>
    </row>
    <row r="396" spans="1:7">
      <c r="A396" s="25" t="s">
        <v>749</v>
      </c>
      <c r="B396" s="18" t="s">
        <v>750</v>
      </c>
      <c r="C396" s="10" t="s">
        <v>69</v>
      </c>
      <c r="D396" s="11">
        <v>1</v>
      </c>
      <c r="E396" s="96">
        <v>0</v>
      </c>
      <c r="F396" s="12">
        <f t="shared" si="5"/>
        <v>0</v>
      </c>
      <c r="G396" s="94"/>
    </row>
    <row r="397" spans="1:7">
      <c r="A397" s="25" t="s">
        <v>751</v>
      </c>
      <c r="B397" s="18" t="s">
        <v>752</v>
      </c>
      <c r="C397" s="10" t="s">
        <v>69</v>
      </c>
      <c r="D397" s="11">
        <v>1</v>
      </c>
      <c r="E397" s="96">
        <v>0</v>
      </c>
      <c r="F397" s="12">
        <f t="shared" si="5"/>
        <v>0</v>
      </c>
      <c r="G397" s="94"/>
    </row>
    <row r="398" spans="1:7">
      <c r="A398" s="25" t="s">
        <v>753</v>
      </c>
      <c r="B398" s="18" t="s">
        <v>754</v>
      </c>
      <c r="C398" s="10" t="s">
        <v>69</v>
      </c>
      <c r="D398" s="11">
        <v>2</v>
      </c>
      <c r="E398" s="96">
        <v>0</v>
      </c>
      <c r="F398" s="12">
        <f t="shared" si="5"/>
        <v>0</v>
      </c>
      <c r="G398" s="94"/>
    </row>
    <row r="399" spans="1:7">
      <c r="A399" s="25" t="s">
        <v>755</v>
      </c>
      <c r="B399" s="18" t="s">
        <v>756</v>
      </c>
      <c r="C399" s="10" t="s">
        <v>69</v>
      </c>
      <c r="D399" s="11">
        <v>4</v>
      </c>
      <c r="E399" s="96">
        <v>0</v>
      </c>
      <c r="F399" s="12">
        <f t="shared" si="5"/>
        <v>0</v>
      </c>
      <c r="G399" s="94"/>
    </row>
    <row r="400" spans="1:7">
      <c r="A400" s="25" t="s">
        <v>757</v>
      </c>
      <c r="B400" s="18" t="s">
        <v>758</v>
      </c>
      <c r="C400" s="10" t="s">
        <v>74</v>
      </c>
      <c r="D400" s="11">
        <v>4</v>
      </c>
      <c r="E400" s="96">
        <v>0</v>
      </c>
      <c r="F400" s="12">
        <f t="shared" si="5"/>
        <v>0</v>
      </c>
      <c r="G400" s="94"/>
    </row>
    <row r="401" spans="1:7">
      <c r="A401" s="25" t="s">
        <v>759</v>
      </c>
      <c r="B401" s="18" t="s">
        <v>760</v>
      </c>
      <c r="C401" s="10" t="s">
        <v>104</v>
      </c>
      <c r="D401" s="11">
        <v>10</v>
      </c>
      <c r="E401" s="96">
        <v>0</v>
      </c>
      <c r="F401" s="12">
        <f t="shared" si="5"/>
        <v>0</v>
      </c>
      <c r="G401" s="94"/>
    </row>
    <row r="402" spans="1:7">
      <c r="A402" s="25" t="s">
        <v>761</v>
      </c>
      <c r="B402" s="18" t="s">
        <v>762</v>
      </c>
      <c r="C402" s="10" t="s">
        <v>104</v>
      </c>
      <c r="D402" s="11">
        <v>18</v>
      </c>
      <c r="E402" s="96">
        <v>0</v>
      </c>
      <c r="F402" s="12">
        <f t="shared" si="5"/>
        <v>0</v>
      </c>
      <c r="G402" s="94"/>
    </row>
    <row r="403" spans="1:7">
      <c r="A403" s="25" t="s">
        <v>763</v>
      </c>
      <c r="B403" s="18" t="s">
        <v>764</v>
      </c>
      <c r="C403" s="10" t="s">
        <v>74</v>
      </c>
      <c r="D403" s="11">
        <v>5</v>
      </c>
      <c r="E403" s="96">
        <v>0</v>
      </c>
      <c r="F403" s="12">
        <f t="shared" si="5"/>
        <v>0</v>
      </c>
      <c r="G403" s="94"/>
    </row>
    <row r="404" spans="1:7">
      <c r="A404" s="25" t="s">
        <v>765</v>
      </c>
      <c r="B404" s="18" t="s">
        <v>766</v>
      </c>
      <c r="C404" s="10" t="s">
        <v>74</v>
      </c>
      <c r="D404" s="11">
        <v>5</v>
      </c>
      <c r="E404" s="96">
        <v>0</v>
      </c>
      <c r="F404" s="12">
        <f t="shared" si="5"/>
        <v>0</v>
      </c>
      <c r="G404" s="94"/>
    </row>
    <row r="405" spans="1:7">
      <c r="A405" s="25" t="s">
        <v>767</v>
      </c>
      <c r="B405" s="18" t="s">
        <v>768</v>
      </c>
      <c r="C405" s="10" t="s">
        <v>74</v>
      </c>
      <c r="D405" s="11">
        <v>5</v>
      </c>
      <c r="E405" s="96">
        <v>0</v>
      </c>
      <c r="F405" s="12">
        <f t="shared" si="5"/>
        <v>0</v>
      </c>
      <c r="G405" s="94"/>
    </row>
    <row r="406" spans="1:7">
      <c r="A406" s="25" t="s">
        <v>769</v>
      </c>
      <c r="B406" s="18" t="s">
        <v>770</v>
      </c>
      <c r="C406" s="10" t="s">
        <v>74</v>
      </c>
      <c r="D406" s="11">
        <v>5</v>
      </c>
      <c r="E406" s="96">
        <v>0</v>
      </c>
      <c r="F406" s="12">
        <f t="shared" si="5"/>
        <v>0</v>
      </c>
      <c r="G406" s="94"/>
    </row>
    <row r="407" spans="1:7">
      <c r="A407" s="25" t="s">
        <v>771</v>
      </c>
      <c r="B407" s="18" t="s">
        <v>772</v>
      </c>
      <c r="C407" s="10" t="s">
        <v>74</v>
      </c>
      <c r="D407" s="11">
        <v>3</v>
      </c>
      <c r="E407" s="96">
        <v>0</v>
      </c>
      <c r="F407" s="12">
        <f t="shared" si="5"/>
        <v>0</v>
      </c>
      <c r="G407" s="94"/>
    </row>
    <row r="408" spans="1:7">
      <c r="A408" s="25" t="s">
        <v>773</v>
      </c>
      <c r="B408" s="18" t="s">
        <v>774</v>
      </c>
      <c r="C408" s="10" t="s">
        <v>104</v>
      </c>
      <c r="D408" s="11">
        <v>2</v>
      </c>
      <c r="E408" s="96">
        <v>0</v>
      </c>
      <c r="F408" s="12">
        <f t="shared" si="5"/>
        <v>0</v>
      </c>
      <c r="G408" s="94"/>
    </row>
    <row r="409" spans="1:7">
      <c r="A409" s="15" t="s">
        <v>775</v>
      </c>
      <c r="B409" s="4" t="s">
        <v>776</v>
      </c>
      <c r="C409" s="5"/>
      <c r="D409" s="19"/>
      <c r="E409" s="97"/>
      <c r="F409" s="14">
        <f t="shared" si="5"/>
        <v>0</v>
      </c>
      <c r="G409" s="94"/>
    </row>
    <row r="410" spans="1:7">
      <c r="A410" s="25" t="s">
        <v>777</v>
      </c>
      <c r="B410" s="18" t="s">
        <v>778</v>
      </c>
      <c r="C410" s="10" t="s">
        <v>69</v>
      </c>
      <c r="D410" s="11">
        <v>10</v>
      </c>
      <c r="E410" s="96">
        <v>0</v>
      </c>
      <c r="F410" s="12">
        <f t="shared" si="5"/>
        <v>0</v>
      </c>
      <c r="G410" s="94"/>
    </row>
    <row r="411" spans="1:7">
      <c r="A411" s="25" t="s">
        <v>779</v>
      </c>
      <c r="B411" s="18" t="s">
        <v>780</v>
      </c>
      <c r="C411" s="10" t="s">
        <v>69</v>
      </c>
      <c r="D411" s="11">
        <v>5</v>
      </c>
      <c r="E411" s="96">
        <v>0</v>
      </c>
      <c r="F411" s="12">
        <f t="shared" si="5"/>
        <v>0</v>
      </c>
      <c r="G411" s="94"/>
    </row>
    <row r="412" spans="1:7">
      <c r="A412" s="25" t="s">
        <v>781</v>
      </c>
      <c r="B412" s="18" t="s">
        <v>782</v>
      </c>
      <c r="C412" s="10" t="s">
        <v>69</v>
      </c>
      <c r="D412" s="11">
        <v>8</v>
      </c>
      <c r="E412" s="96">
        <v>0</v>
      </c>
      <c r="F412" s="12">
        <f t="shared" si="5"/>
        <v>0</v>
      </c>
      <c r="G412" s="94"/>
    </row>
    <row r="413" spans="1:7">
      <c r="A413" s="15" t="s">
        <v>783</v>
      </c>
      <c r="B413" s="4" t="s">
        <v>784</v>
      </c>
      <c r="C413" s="5"/>
      <c r="D413" s="19"/>
      <c r="E413" s="97"/>
      <c r="F413" s="14">
        <f t="shared" ref="F413:F476" si="6">+ROUND(D413*E413,0)</f>
        <v>0</v>
      </c>
      <c r="G413" s="94"/>
    </row>
    <row r="414" spans="1:7">
      <c r="A414" s="25" t="s">
        <v>785</v>
      </c>
      <c r="B414" s="18" t="s">
        <v>786</v>
      </c>
      <c r="C414" s="10" t="s">
        <v>83</v>
      </c>
      <c r="D414" s="11">
        <v>47</v>
      </c>
      <c r="E414" s="96">
        <v>0</v>
      </c>
      <c r="F414" s="12">
        <f t="shared" si="6"/>
        <v>0</v>
      </c>
      <c r="G414" s="94"/>
    </row>
    <row r="415" spans="1:7">
      <c r="A415" s="25" t="s">
        <v>787</v>
      </c>
      <c r="B415" s="18" t="s">
        <v>788</v>
      </c>
      <c r="C415" s="10" t="s">
        <v>83</v>
      </c>
      <c r="D415" s="11">
        <v>19.5</v>
      </c>
      <c r="E415" s="96">
        <v>0</v>
      </c>
      <c r="F415" s="12">
        <f t="shared" si="6"/>
        <v>0</v>
      </c>
      <c r="G415" s="94"/>
    </row>
    <row r="416" spans="1:7">
      <c r="A416" s="25" t="s">
        <v>789</v>
      </c>
      <c r="B416" s="18" t="s">
        <v>790</v>
      </c>
      <c r="C416" s="10" t="s">
        <v>83</v>
      </c>
      <c r="D416" s="11">
        <v>21</v>
      </c>
      <c r="E416" s="96">
        <v>0</v>
      </c>
      <c r="F416" s="12">
        <f t="shared" si="6"/>
        <v>0</v>
      </c>
      <c r="G416" s="94"/>
    </row>
    <row r="417" spans="1:7">
      <c r="A417" s="15" t="s">
        <v>791</v>
      </c>
      <c r="B417" s="4" t="s">
        <v>792</v>
      </c>
      <c r="C417" s="5"/>
      <c r="D417" s="19"/>
      <c r="E417" s="97"/>
      <c r="F417" s="14">
        <f t="shared" si="6"/>
        <v>0</v>
      </c>
      <c r="G417" s="94"/>
    </row>
    <row r="418" spans="1:7">
      <c r="A418" s="25" t="s">
        <v>793</v>
      </c>
      <c r="B418" s="18" t="s">
        <v>794</v>
      </c>
      <c r="C418" s="10" t="s">
        <v>69</v>
      </c>
      <c r="D418" s="11">
        <v>74</v>
      </c>
      <c r="E418" s="96">
        <v>0</v>
      </c>
      <c r="F418" s="12">
        <f t="shared" si="6"/>
        <v>0</v>
      </c>
      <c r="G418" s="94"/>
    </row>
    <row r="419" spans="1:7">
      <c r="A419" s="15" t="s">
        <v>695</v>
      </c>
      <c r="B419" s="4" t="s">
        <v>795</v>
      </c>
      <c r="C419" s="5"/>
      <c r="D419" s="13"/>
      <c r="E419" s="97"/>
      <c r="F419" s="14">
        <f t="shared" si="6"/>
        <v>0</v>
      </c>
      <c r="G419" s="94"/>
    </row>
    <row r="420" spans="1:7" ht="45">
      <c r="A420" s="29" t="s">
        <v>697</v>
      </c>
      <c r="B420" s="4" t="s">
        <v>796</v>
      </c>
      <c r="C420" s="5"/>
      <c r="D420" s="13"/>
      <c r="E420" s="97"/>
      <c r="F420" s="14">
        <f t="shared" si="6"/>
        <v>0</v>
      </c>
      <c r="G420" s="94"/>
    </row>
    <row r="421" spans="1:7">
      <c r="A421" s="25" t="s">
        <v>699</v>
      </c>
      <c r="B421" s="18" t="s">
        <v>797</v>
      </c>
      <c r="C421" s="10" t="s">
        <v>69</v>
      </c>
      <c r="D421" s="11">
        <v>1</v>
      </c>
      <c r="E421" s="96">
        <v>0</v>
      </c>
      <c r="F421" s="12">
        <f t="shared" si="6"/>
        <v>0</v>
      </c>
      <c r="G421" s="94"/>
    </row>
    <row r="422" spans="1:7" ht="30">
      <c r="A422" s="15" t="s">
        <v>775</v>
      </c>
      <c r="B422" s="33" t="s">
        <v>798</v>
      </c>
      <c r="C422" s="5"/>
      <c r="D422" s="13"/>
      <c r="E422" s="97"/>
      <c r="F422" s="14">
        <f t="shared" si="6"/>
        <v>0</v>
      </c>
      <c r="G422" s="94"/>
    </row>
    <row r="423" spans="1:7">
      <c r="A423" s="25" t="s">
        <v>777</v>
      </c>
      <c r="B423" s="18" t="s">
        <v>799</v>
      </c>
      <c r="C423" s="10" t="s">
        <v>69</v>
      </c>
      <c r="D423" s="11">
        <v>5</v>
      </c>
      <c r="E423" s="96">
        <v>0</v>
      </c>
      <c r="F423" s="12">
        <f t="shared" si="6"/>
        <v>0</v>
      </c>
      <c r="G423" s="94"/>
    </row>
    <row r="424" spans="1:7">
      <c r="A424" s="25" t="s">
        <v>779</v>
      </c>
      <c r="B424" s="18" t="s">
        <v>800</v>
      </c>
      <c r="C424" s="10" t="s">
        <v>69</v>
      </c>
      <c r="D424" s="11">
        <v>3</v>
      </c>
      <c r="E424" s="96">
        <v>0</v>
      </c>
      <c r="F424" s="12">
        <f t="shared" si="6"/>
        <v>0</v>
      </c>
      <c r="G424" s="94"/>
    </row>
    <row r="425" spans="1:7">
      <c r="A425" s="15" t="s">
        <v>783</v>
      </c>
      <c r="B425" s="4" t="s">
        <v>801</v>
      </c>
      <c r="C425" s="5"/>
      <c r="D425" s="13"/>
      <c r="E425" s="97"/>
      <c r="F425" s="14">
        <f t="shared" si="6"/>
        <v>0</v>
      </c>
      <c r="G425" s="94"/>
    </row>
    <row r="426" spans="1:7">
      <c r="A426" s="25" t="s">
        <v>785</v>
      </c>
      <c r="B426" s="18" t="s">
        <v>802</v>
      </c>
      <c r="C426" s="10" t="s">
        <v>83</v>
      </c>
      <c r="D426" s="11">
        <v>1200</v>
      </c>
      <c r="E426" s="96">
        <v>0</v>
      </c>
      <c r="F426" s="12">
        <f t="shared" si="6"/>
        <v>0</v>
      </c>
      <c r="G426" s="94"/>
    </row>
    <row r="427" spans="1:7">
      <c r="A427" s="25" t="s">
        <v>787</v>
      </c>
      <c r="B427" s="18" t="s">
        <v>803</v>
      </c>
      <c r="C427" s="10" t="s">
        <v>83</v>
      </c>
      <c r="D427" s="11">
        <v>900</v>
      </c>
      <c r="E427" s="96">
        <v>0</v>
      </c>
      <c r="F427" s="12">
        <f t="shared" si="6"/>
        <v>0</v>
      </c>
      <c r="G427" s="94"/>
    </row>
    <row r="428" spans="1:7" ht="30">
      <c r="A428" s="15" t="s">
        <v>791</v>
      </c>
      <c r="B428" s="4" t="s">
        <v>804</v>
      </c>
      <c r="C428" s="5"/>
      <c r="D428" s="13"/>
      <c r="E428" s="97"/>
      <c r="F428" s="14">
        <f t="shared" si="6"/>
        <v>0</v>
      </c>
      <c r="G428" s="94"/>
    </row>
    <row r="429" spans="1:7">
      <c r="A429" s="25" t="s">
        <v>793</v>
      </c>
      <c r="B429" s="18" t="s">
        <v>805</v>
      </c>
      <c r="C429" s="10" t="s">
        <v>83</v>
      </c>
      <c r="D429" s="11">
        <v>266</v>
      </c>
      <c r="E429" s="96">
        <v>0</v>
      </c>
      <c r="F429" s="12">
        <f t="shared" si="6"/>
        <v>0</v>
      </c>
      <c r="G429" s="94"/>
    </row>
    <row r="430" spans="1:7">
      <c r="A430" s="25" t="s">
        <v>806</v>
      </c>
      <c r="B430" s="18" t="s">
        <v>807</v>
      </c>
      <c r="C430" s="10" t="s">
        <v>83</v>
      </c>
      <c r="D430" s="11">
        <v>5</v>
      </c>
      <c r="E430" s="96">
        <v>0</v>
      </c>
      <c r="F430" s="12">
        <f t="shared" si="6"/>
        <v>0</v>
      </c>
      <c r="G430" s="94"/>
    </row>
    <row r="431" spans="1:7">
      <c r="A431" s="25" t="s">
        <v>808</v>
      </c>
      <c r="B431" s="18" t="s">
        <v>809</v>
      </c>
      <c r="C431" s="10" t="s">
        <v>83</v>
      </c>
      <c r="D431" s="11">
        <v>39</v>
      </c>
      <c r="E431" s="96">
        <v>0</v>
      </c>
      <c r="F431" s="12">
        <f t="shared" si="6"/>
        <v>0</v>
      </c>
      <c r="G431" s="94"/>
    </row>
    <row r="432" spans="1:7">
      <c r="A432" s="25" t="s">
        <v>810</v>
      </c>
      <c r="B432" s="18" t="s">
        <v>811</v>
      </c>
      <c r="C432" s="10" t="s">
        <v>83</v>
      </c>
      <c r="D432" s="11">
        <v>5</v>
      </c>
      <c r="E432" s="96">
        <v>0</v>
      </c>
      <c r="F432" s="12">
        <f t="shared" si="6"/>
        <v>0</v>
      </c>
      <c r="G432" s="94"/>
    </row>
    <row r="433" spans="1:7" ht="30">
      <c r="A433" s="15" t="s">
        <v>812</v>
      </c>
      <c r="B433" s="4" t="s">
        <v>813</v>
      </c>
      <c r="C433" s="5"/>
      <c r="D433" s="13"/>
      <c r="E433" s="97"/>
      <c r="F433" s="14">
        <f t="shared" si="6"/>
        <v>0</v>
      </c>
      <c r="G433" s="94"/>
    </row>
    <row r="434" spans="1:7">
      <c r="A434" s="25" t="s">
        <v>814</v>
      </c>
      <c r="B434" s="18" t="s">
        <v>815</v>
      </c>
      <c r="C434" s="10" t="s">
        <v>83</v>
      </c>
      <c r="D434" s="11">
        <v>122</v>
      </c>
      <c r="E434" s="96">
        <v>0</v>
      </c>
      <c r="F434" s="12">
        <f t="shared" si="6"/>
        <v>0</v>
      </c>
      <c r="G434" s="94"/>
    </row>
    <row r="435" spans="1:7">
      <c r="A435" s="25" t="s">
        <v>816</v>
      </c>
      <c r="B435" s="18" t="s">
        <v>474</v>
      </c>
      <c r="C435" s="10" t="s">
        <v>83</v>
      </c>
      <c r="D435" s="11">
        <v>16</v>
      </c>
      <c r="E435" s="96">
        <v>0</v>
      </c>
      <c r="F435" s="12">
        <f t="shared" si="6"/>
        <v>0</v>
      </c>
      <c r="G435" s="94"/>
    </row>
    <row r="436" spans="1:7">
      <c r="A436" s="25" t="s">
        <v>817</v>
      </c>
      <c r="B436" s="18" t="s">
        <v>818</v>
      </c>
      <c r="C436" s="10" t="s">
        <v>83</v>
      </c>
      <c r="D436" s="11">
        <v>30</v>
      </c>
      <c r="E436" s="96">
        <v>0</v>
      </c>
      <c r="F436" s="12">
        <f t="shared" si="6"/>
        <v>0</v>
      </c>
      <c r="G436" s="94"/>
    </row>
    <row r="437" spans="1:7">
      <c r="A437" s="3">
        <v>7</v>
      </c>
      <c r="B437" s="4" t="s">
        <v>819</v>
      </c>
      <c r="C437" s="5"/>
      <c r="D437" s="13"/>
      <c r="E437" s="97"/>
      <c r="F437" s="14">
        <f t="shared" si="6"/>
        <v>0</v>
      </c>
      <c r="G437" s="94"/>
    </row>
    <row r="438" spans="1:7">
      <c r="A438" s="25" t="s">
        <v>820</v>
      </c>
      <c r="B438" s="18" t="s">
        <v>821</v>
      </c>
      <c r="C438" s="10" t="s">
        <v>25</v>
      </c>
      <c r="D438" s="11">
        <v>260</v>
      </c>
      <c r="E438" s="96">
        <v>0</v>
      </c>
      <c r="F438" s="12">
        <f t="shared" si="6"/>
        <v>0</v>
      </c>
      <c r="G438" s="94"/>
    </row>
    <row r="439" spans="1:7">
      <c r="A439" s="25" t="s">
        <v>822</v>
      </c>
      <c r="B439" s="18" t="s">
        <v>823</v>
      </c>
      <c r="C439" s="10" t="s">
        <v>83</v>
      </c>
      <c r="D439" s="11">
        <v>75</v>
      </c>
      <c r="E439" s="96">
        <v>0</v>
      </c>
      <c r="F439" s="12">
        <f t="shared" si="6"/>
        <v>0</v>
      </c>
      <c r="G439" s="94"/>
    </row>
    <row r="440" spans="1:7">
      <c r="A440" s="25" t="s">
        <v>824</v>
      </c>
      <c r="B440" s="18" t="s">
        <v>825</v>
      </c>
      <c r="C440" s="10" t="s">
        <v>25</v>
      </c>
      <c r="D440" s="11">
        <v>161.19999999999999</v>
      </c>
      <c r="E440" s="96">
        <v>0</v>
      </c>
      <c r="F440" s="12">
        <f t="shared" si="6"/>
        <v>0</v>
      </c>
      <c r="G440" s="94"/>
    </row>
    <row r="441" spans="1:7">
      <c r="A441" s="25" t="s">
        <v>826</v>
      </c>
      <c r="B441" s="18" t="s">
        <v>827</v>
      </c>
      <c r="C441" s="10" t="s">
        <v>83</v>
      </c>
      <c r="D441" s="11">
        <v>75</v>
      </c>
      <c r="E441" s="96">
        <v>0</v>
      </c>
      <c r="F441" s="12">
        <f t="shared" si="6"/>
        <v>0</v>
      </c>
      <c r="G441" s="94"/>
    </row>
    <row r="442" spans="1:7">
      <c r="A442" s="25" t="s">
        <v>828</v>
      </c>
      <c r="B442" s="18" t="s">
        <v>829</v>
      </c>
      <c r="C442" s="10" t="s">
        <v>25</v>
      </c>
      <c r="D442" s="11">
        <v>64</v>
      </c>
      <c r="E442" s="96">
        <v>0</v>
      </c>
      <c r="F442" s="12">
        <f t="shared" si="6"/>
        <v>0</v>
      </c>
      <c r="G442" s="94"/>
    </row>
    <row r="443" spans="1:7">
      <c r="A443" s="3">
        <v>8</v>
      </c>
      <c r="B443" s="4" t="s">
        <v>830</v>
      </c>
      <c r="C443" s="5"/>
      <c r="D443" s="13"/>
      <c r="E443" s="97"/>
      <c r="F443" s="14">
        <f t="shared" si="6"/>
        <v>0</v>
      </c>
      <c r="G443" s="94"/>
    </row>
    <row r="444" spans="1:7">
      <c r="A444" s="25" t="s">
        <v>831</v>
      </c>
      <c r="B444" s="18" t="s">
        <v>832</v>
      </c>
      <c r="C444" s="10" t="s">
        <v>69</v>
      </c>
      <c r="D444" s="11">
        <v>46</v>
      </c>
      <c r="E444" s="96">
        <v>0</v>
      </c>
      <c r="F444" s="12">
        <f t="shared" si="6"/>
        <v>0</v>
      </c>
      <c r="G444" s="94"/>
    </row>
    <row r="445" spans="1:7">
      <c r="A445" s="25" t="s">
        <v>833</v>
      </c>
      <c r="B445" s="18" t="s">
        <v>834</v>
      </c>
      <c r="C445" s="10" t="s">
        <v>69</v>
      </c>
      <c r="D445" s="11">
        <v>4</v>
      </c>
      <c r="E445" s="96">
        <v>0</v>
      </c>
      <c r="F445" s="12">
        <f t="shared" si="6"/>
        <v>0</v>
      </c>
      <c r="G445" s="94"/>
    </row>
    <row r="446" spans="1:7">
      <c r="A446" s="25" t="s">
        <v>835</v>
      </c>
      <c r="B446" s="18" t="s">
        <v>836</v>
      </c>
      <c r="C446" s="10" t="s">
        <v>25</v>
      </c>
      <c r="D446" s="11">
        <v>287.45</v>
      </c>
      <c r="E446" s="96">
        <v>0</v>
      </c>
      <c r="F446" s="12">
        <f t="shared" si="6"/>
        <v>0</v>
      </c>
      <c r="G446" s="94"/>
    </row>
    <row r="447" spans="1:7">
      <c r="A447" s="25" t="s">
        <v>837</v>
      </c>
      <c r="B447" s="18" t="s">
        <v>838</v>
      </c>
      <c r="C447" s="10" t="s">
        <v>25</v>
      </c>
      <c r="D447" s="11">
        <v>287.45</v>
      </c>
      <c r="E447" s="96">
        <v>0</v>
      </c>
      <c r="F447" s="12">
        <f t="shared" si="6"/>
        <v>0</v>
      </c>
      <c r="G447" s="94"/>
    </row>
    <row r="448" spans="1:7">
      <c r="A448" s="25" t="s">
        <v>839</v>
      </c>
      <c r="B448" s="18" t="s">
        <v>840</v>
      </c>
      <c r="C448" s="10" t="s">
        <v>25</v>
      </c>
      <c r="D448" s="11">
        <v>287.45</v>
      </c>
      <c r="E448" s="96">
        <v>0</v>
      </c>
      <c r="F448" s="12">
        <f t="shared" si="6"/>
        <v>0</v>
      </c>
      <c r="G448" s="94"/>
    </row>
    <row r="449" spans="1:7">
      <c r="A449" s="25" t="s">
        <v>841</v>
      </c>
      <c r="B449" s="18" t="s">
        <v>842</v>
      </c>
      <c r="C449" s="10" t="s">
        <v>31</v>
      </c>
      <c r="D449" s="11">
        <v>11.96</v>
      </c>
      <c r="E449" s="96">
        <v>0</v>
      </c>
      <c r="F449" s="12">
        <f t="shared" si="6"/>
        <v>0</v>
      </c>
      <c r="G449" s="94"/>
    </row>
    <row r="450" spans="1:7">
      <c r="A450" s="25" t="s">
        <v>843</v>
      </c>
      <c r="B450" s="18" t="s">
        <v>844</v>
      </c>
      <c r="C450" s="10" t="s">
        <v>31</v>
      </c>
      <c r="D450" s="11">
        <v>14.63</v>
      </c>
      <c r="E450" s="96">
        <v>0</v>
      </c>
      <c r="F450" s="12">
        <f t="shared" si="6"/>
        <v>0</v>
      </c>
      <c r="G450" s="94"/>
    </row>
    <row r="451" spans="1:7">
      <c r="A451" s="3">
        <v>9</v>
      </c>
      <c r="B451" s="4" t="s">
        <v>845</v>
      </c>
      <c r="C451" s="5"/>
      <c r="D451" s="13"/>
      <c r="E451" s="97"/>
      <c r="F451" s="14">
        <f t="shared" si="6"/>
        <v>0</v>
      </c>
      <c r="G451" s="94"/>
    </row>
    <row r="452" spans="1:7" ht="28.5">
      <c r="A452" s="36">
        <v>9.1</v>
      </c>
      <c r="B452" s="18" t="s">
        <v>846</v>
      </c>
      <c r="C452" s="10" t="s">
        <v>25</v>
      </c>
      <c r="D452" s="11">
        <v>74.099999999999994</v>
      </c>
      <c r="E452" s="96">
        <v>0</v>
      </c>
      <c r="F452" s="12">
        <f t="shared" si="6"/>
        <v>0</v>
      </c>
      <c r="G452" s="94"/>
    </row>
    <row r="453" spans="1:7">
      <c r="A453" s="37">
        <v>9.1999999999999993</v>
      </c>
      <c r="B453" s="18" t="s">
        <v>847</v>
      </c>
      <c r="C453" s="10" t="s">
        <v>83</v>
      </c>
      <c r="D453" s="11">
        <v>50</v>
      </c>
      <c r="E453" s="96">
        <v>0</v>
      </c>
      <c r="F453" s="12">
        <f t="shared" si="6"/>
        <v>0</v>
      </c>
      <c r="G453" s="94"/>
    </row>
    <row r="454" spans="1:7">
      <c r="A454" s="37">
        <v>9.3000000000000007</v>
      </c>
      <c r="B454" s="18" t="s">
        <v>848</v>
      </c>
      <c r="C454" s="10" t="s">
        <v>25</v>
      </c>
      <c r="D454" s="11">
        <v>297.74</v>
      </c>
      <c r="E454" s="96">
        <v>0</v>
      </c>
      <c r="F454" s="12">
        <f t="shared" si="6"/>
        <v>0</v>
      </c>
      <c r="G454" s="94"/>
    </row>
    <row r="455" spans="1:7">
      <c r="A455" s="37">
        <v>9.4</v>
      </c>
      <c r="B455" s="18" t="s">
        <v>849</v>
      </c>
      <c r="C455" s="10" t="s">
        <v>25</v>
      </c>
      <c r="D455" s="11">
        <v>171.64</v>
      </c>
      <c r="E455" s="96">
        <v>0</v>
      </c>
      <c r="F455" s="12">
        <f t="shared" si="6"/>
        <v>0</v>
      </c>
      <c r="G455" s="94"/>
    </row>
    <row r="456" spans="1:7" ht="28.5">
      <c r="A456" s="36">
        <v>9.5</v>
      </c>
      <c r="B456" s="18" t="s">
        <v>850</v>
      </c>
      <c r="C456" s="10" t="s">
        <v>25</v>
      </c>
      <c r="D456" s="11">
        <v>74.099999999999994</v>
      </c>
      <c r="E456" s="96">
        <v>0</v>
      </c>
      <c r="F456" s="12">
        <f t="shared" si="6"/>
        <v>0</v>
      </c>
      <c r="G456" s="94"/>
    </row>
    <row r="457" spans="1:7">
      <c r="A457" s="3">
        <v>10</v>
      </c>
      <c r="B457" s="4" t="s">
        <v>851</v>
      </c>
      <c r="C457" s="5"/>
      <c r="D457" s="13"/>
      <c r="E457" s="97"/>
      <c r="F457" s="14">
        <f t="shared" si="6"/>
        <v>0</v>
      </c>
      <c r="G457" s="94"/>
    </row>
    <row r="458" spans="1:7">
      <c r="A458" s="37">
        <v>10.1</v>
      </c>
      <c r="B458" s="18" t="s">
        <v>852</v>
      </c>
      <c r="C458" s="10" t="s">
        <v>25</v>
      </c>
      <c r="D458" s="11">
        <v>30</v>
      </c>
      <c r="E458" s="96">
        <v>0</v>
      </c>
      <c r="F458" s="12">
        <f t="shared" si="6"/>
        <v>0</v>
      </c>
      <c r="G458" s="94"/>
    </row>
    <row r="459" spans="1:7">
      <c r="A459" s="37">
        <v>10.199999999999999</v>
      </c>
      <c r="B459" s="18" t="s">
        <v>853</v>
      </c>
      <c r="C459" s="10" t="s">
        <v>25</v>
      </c>
      <c r="D459" s="11">
        <v>30</v>
      </c>
      <c r="E459" s="96">
        <v>0</v>
      </c>
      <c r="F459" s="12">
        <f t="shared" si="6"/>
        <v>0</v>
      </c>
      <c r="G459" s="94"/>
    </row>
    <row r="460" spans="1:7">
      <c r="A460" s="3">
        <v>11</v>
      </c>
      <c r="B460" s="4" t="s">
        <v>854</v>
      </c>
      <c r="C460" s="5"/>
      <c r="D460" s="13"/>
      <c r="E460" s="97"/>
      <c r="F460" s="14">
        <f t="shared" si="6"/>
        <v>0</v>
      </c>
      <c r="G460" s="94"/>
    </row>
    <row r="461" spans="1:7">
      <c r="A461" s="25" t="s">
        <v>855</v>
      </c>
      <c r="B461" s="18" t="s">
        <v>856</v>
      </c>
      <c r="C461" s="10" t="s">
        <v>25</v>
      </c>
      <c r="D461" s="11">
        <v>30</v>
      </c>
      <c r="E461" s="96">
        <v>0</v>
      </c>
      <c r="F461" s="12">
        <f t="shared" si="6"/>
        <v>0</v>
      </c>
      <c r="G461" s="94"/>
    </row>
    <row r="462" spans="1:7">
      <c r="A462" s="25" t="s">
        <v>857</v>
      </c>
      <c r="B462" s="18" t="s">
        <v>858</v>
      </c>
      <c r="C462" s="10" t="s">
        <v>25</v>
      </c>
      <c r="D462" s="11">
        <v>30</v>
      </c>
      <c r="E462" s="96">
        <v>0</v>
      </c>
      <c r="F462" s="12">
        <f t="shared" si="6"/>
        <v>0</v>
      </c>
      <c r="G462" s="94"/>
    </row>
    <row r="463" spans="1:7" ht="28.5">
      <c r="A463" s="10" t="s">
        <v>859</v>
      </c>
      <c r="B463" s="18" t="s">
        <v>860</v>
      </c>
      <c r="C463" s="10" t="s">
        <v>83</v>
      </c>
      <c r="D463" s="11">
        <v>20</v>
      </c>
      <c r="E463" s="96">
        <v>0</v>
      </c>
      <c r="F463" s="12">
        <f t="shared" si="6"/>
        <v>0</v>
      </c>
      <c r="G463" s="94"/>
    </row>
    <row r="464" spans="1:7">
      <c r="A464" s="25" t="s">
        <v>861</v>
      </c>
      <c r="B464" s="18" t="s">
        <v>862</v>
      </c>
      <c r="C464" s="10" t="s">
        <v>25</v>
      </c>
      <c r="D464" s="11">
        <v>75.8</v>
      </c>
      <c r="E464" s="96">
        <v>0</v>
      </c>
      <c r="F464" s="12">
        <f t="shared" si="6"/>
        <v>0</v>
      </c>
      <c r="G464" s="94"/>
    </row>
    <row r="465" spans="1:7">
      <c r="A465" s="10" t="s">
        <v>863</v>
      </c>
      <c r="B465" s="18" t="s">
        <v>864</v>
      </c>
      <c r="C465" s="10" t="s">
        <v>83</v>
      </c>
      <c r="D465" s="11">
        <v>36.5</v>
      </c>
      <c r="E465" s="96">
        <v>0</v>
      </c>
      <c r="F465" s="12">
        <f t="shared" si="6"/>
        <v>0</v>
      </c>
      <c r="G465" s="94"/>
    </row>
    <row r="466" spans="1:7">
      <c r="A466" s="25" t="s">
        <v>865</v>
      </c>
      <c r="B466" s="18" t="s">
        <v>866</v>
      </c>
      <c r="C466" s="10" t="s">
        <v>104</v>
      </c>
      <c r="D466" s="11">
        <v>15</v>
      </c>
      <c r="E466" s="96">
        <v>0</v>
      </c>
      <c r="F466" s="12">
        <f t="shared" si="6"/>
        <v>0</v>
      </c>
      <c r="G466" s="94"/>
    </row>
    <row r="467" spans="1:7">
      <c r="A467" s="25" t="s">
        <v>867</v>
      </c>
      <c r="B467" s="18" t="s">
        <v>868</v>
      </c>
      <c r="C467" s="10" t="s">
        <v>104</v>
      </c>
      <c r="D467" s="11">
        <v>20</v>
      </c>
      <c r="E467" s="96">
        <v>0</v>
      </c>
      <c r="F467" s="12">
        <f t="shared" si="6"/>
        <v>0</v>
      </c>
      <c r="G467" s="94"/>
    </row>
    <row r="468" spans="1:7">
      <c r="A468" s="3">
        <v>12</v>
      </c>
      <c r="B468" s="4" t="s">
        <v>869</v>
      </c>
      <c r="C468" s="5"/>
      <c r="D468" s="13"/>
      <c r="E468" s="97"/>
      <c r="F468" s="14">
        <f t="shared" si="6"/>
        <v>0</v>
      </c>
      <c r="G468" s="94"/>
    </row>
    <row r="469" spans="1:7" ht="28.5">
      <c r="A469" s="10" t="s">
        <v>870</v>
      </c>
      <c r="B469" s="18" t="s">
        <v>871</v>
      </c>
      <c r="C469" s="10" t="s">
        <v>25</v>
      </c>
      <c r="D469" s="11">
        <v>70</v>
      </c>
      <c r="E469" s="96">
        <v>0</v>
      </c>
      <c r="F469" s="12">
        <f t="shared" si="6"/>
        <v>0</v>
      </c>
      <c r="G469" s="94"/>
    </row>
    <row r="470" spans="1:7" ht="28.5">
      <c r="A470" s="10" t="s">
        <v>872</v>
      </c>
      <c r="B470" s="18" t="s">
        <v>873</v>
      </c>
      <c r="C470" s="10" t="s">
        <v>104</v>
      </c>
      <c r="D470" s="11">
        <v>40</v>
      </c>
      <c r="E470" s="96">
        <v>0</v>
      </c>
      <c r="F470" s="12">
        <f t="shared" si="6"/>
        <v>0</v>
      </c>
      <c r="G470" s="94"/>
    </row>
    <row r="471" spans="1:7">
      <c r="A471" s="25" t="s">
        <v>874</v>
      </c>
      <c r="B471" s="18" t="s">
        <v>875</v>
      </c>
      <c r="C471" s="10" t="s">
        <v>104</v>
      </c>
      <c r="D471" s="11">
        <v>30</v>
      </c>
      <c r="E471" s="96">
        <v>0</v>
      </c>
      <c r="F471" s="12">
        <f t="shared" si="6"/>
        <v>0</v>
      </c>
      <c r="G471" s="94"/>
    </row>
    <row r="472" spans="1:7">
      <c r="A472" s="3">
        <v>13</v>
      </c>
      <c r="B472" s="4" t="s">
        <v>876</v>
      </c>
      <c r="C472" s="5"/>
      <c r="D472" s="13"/>
      <c r="E472" s="97"/>
      <c r="F472" s="14">
        <f t="shared" si="6"/>
        <v>0</v>
      </c>
      <c r="G472" s="94"/>
    </row>
    <row r="473" spans="1:7">
      <c r="A473" s="25" t="s">
        <v>877</v>
      </c>
      <c r="B473" s="18" t="s">
        <v>878</v>
      </c>
      <c r="C473" s="10" t="s">
        <v>25</v>
      </c>
      <c r="D473" s="11">
        <v>456.29</v>
      </c>
      <c r="E473" s="96">
        <v>0</v>
      </c>
      <c r="F473" s="12">
        <f t="shared" si="6"/>
        <v>0</v>
      </c>
      <c r="G473" s="94"/>
    </row>
    <row r="474" spans="1:7">
      <c r="A474" s="25" t="s">
        <v>879</v>
      </c>
      <c r="B474" s="18" t="s">
        <v>880</v>
      </c>
      <c r="C474" s="10" t="s">
        <v>25</v>
      </c>
      <c r="D474" s="11">
        <v>199</v>
      </c>
      <c r="E474" s="96">
        <v>0</v>
      </c>
      <c r="F474" s="12">
        <f t="shared" si="6"/>
        <v>0</v>
      </c>
      <c r="G474" s="94"/>
    </row>
    <row r="475" spans="1:7" ht="28.5">
      <c r="A475" s="25" t="s">
        <v>881</v>
      </c>
      <c r="B475" s="18" t="s">
        <v>882</v>
      </c>
      <c r="C475" s="10" t="s">
        <v>104</v>
      </c>
      <c r="D475" s="11">
        <v>73.22</v>
      </c>
      <c r="E475" s="96">
        <v>0</v>
      </c>
      <c r="F475" s="12">
        <f t="shared" si="6"/>
        <v>0</v>
      </c>
      <c r="G475" s="94"/>
    </row>
    <row r="476" spans="1:7" ht="30">
      <c r="A476" s="38">
        <v>14</v>
      </c>
      <c r="B476" s="4" t="s">
        <v>883</v>
      </c>
      <c r="C476" s="5"/>
      <c r="D476" s="13"/>
      <c r="E476" s="97"/>
      <c r="F476" s="14">
        <f t="shared" si="6"/>
        <v>0</v>
      </c>
      <c r="G476" s="94"/>
    </row>
    <row r="477" spans="1:7" ht="42.75">
      <c r="A477" s="10" t="s">
        <v>884</v>
      </c>
      <c r="B477" s="18" t="s">
        <v>885</v>
      </c>
      <c r="C477" s="10" t="s">
        <v>25</v>
      </c>
      <c r="D477" s="11">
        <v>16.899999999999999</v>
      </c>
      <c r="E477" s="96">
        <v>0</v>
      </c>
      <c r="F477" s="12">
        <f t="shared" ref="F477:F519" si="7">+ROUND(D477*E477,0)</f>
        <v>0</v>
      </c>
      <c r="G477" s="94"/>
    </row>
    <row r="478" spans="1:7" ht="42.75">
      <c r="A478" s="10" t="s">
        <v>886</v>
      </c>
      <c r="B478" s="18" t="s">
        <v>887</v>
      </c>
      <c r="C478" s="10" t="s">
        <v>25</v>
      </c>
      <c r="D478" s="11">
        <v>18.2</v>
      </c>
      <c r="E478" s="96">
        <v>0</v>
      </c>
      <c r="F478" s="12">
        <f t="shared" si="7"/>
        <v>0</v>
      </c>
      <c r="G478" s="94"/>
    </row>
    <row r="479" spans="1:7" ht="28.5">
      <c r="A479" s="10" t="s">
        <v>888</v>
      </c>
      <c r="B479" s="18" t="s">
        <v>889</v>
      </c>
      <c r="C479" s="10" t="s">
        <v>25</v>
      </c>
      <c r="D479" s="11">
        <v>17.420000000000002</v>
      </c>
      <c r="E479" s="96">
        <v>0</v>
      </c>
      <c r="F479" s="12">
        <f t="shared" si="7"/>
        <v>0</v>
      </c>
      <c r="G479" s="94"/>
    </row>
    <row r="480" spans="1:7" ht="42.75">
      <c r="A480" s="10" t="s">
        <v>890</v>
      </c>
      <c r="B480" s="18" t="s">
        <v>891</v>
      </c>
      <c r="C480" s="10" t="s">
        <v>25</v>
      </c>
      <c r="D480" s="11">
        <v>33.28</v>
      </c>
      <c r="E480" s="96">
        <v>0</v>
      </c>
      <c r="F480" s="12">
        <f t="shared" si="7"/>
        <v>0</v>
      </c>
      <c r="G480" s="94"/>
    </row>
    <row r="481" spans="1:7" ht="28.5">
      <c r="A481" s="10" t="s">
        <v>892</v>
      </c>
      <c r="B481" s="18" t="s">
        <v>893</v>
      </c>
      <c r="C481" s="10" t="s">
        <v>25</v>
      </c>
      <c r="D481" s="11">
        <v>658.6</v>
      </c>
      <c r="E481" s="96">
        <v>0</v>
      </c>
      <c r="F481" s="12">
        <f t="shared" si="7"/>
        <v>0</v>
      </c>
      <c r="G481" s="94"/>
    </row>
    <row r="482" spans="1:7" ht="42.75">
      <c r="A482" s="10" t="s">
        <v>894</v>
      </c>
      <c r="B482" s="18" t="s">
        <v>895</v>
      </c>
      <c r="C482" s="10" t="s">
        <v>83</v>
      </c>
      <c r="D482" s="11">
        <v>105.8</v>
      </c>
      <c r="E482" s="96">
        <v>0</v>
      </c>
      <c r="F482" s="12">
        <f t="shared" si="7"/>
        <v>0</v>
      </c>
      <c r="G482" s="94"/>
    </row>
    <row r="483" spans="1:7">
      <c r="A483" s="25" t="s">
        <v>896</v>
      </c>
      <c r="B483" s="18" t="s">
        <v>897</v>
      </c>
      <c r="C483" s="10" t="s">
        <v>25</v>
      </c>
      <c r="D483" s="11">
        <v>280</v>
      </c>
      <c r="E483" s="96">
        <v>0</v>
      </c>
      <c r="F483" s="12">
        <f t="shared" si="7"/>
        <v>0</v>
      </c>
      <c r="G483" s="94"/>
    </row>
    <row r="484" spans="1:7">
      <c r="A484" s="3">
        <v>15</v>
      </c>
      <c r="B484" s="4" t="s">
        <v>898</v>
      </c>
      <c r="C484" s="5"/>
      <c r="D484" s="13"/>
      <c r="E484" s="97"/>
      <c r="F484" s="14">
        <f t="shared" si="7"/>
        <v>0</v>
      </c>
      <c r="G484" s="94"/>
    </row>
    <row r="485" spans="1:7">
      <c r="A485" s="25" t="s">
        <v>899</v>
      </c>
      <c r="B485" s="18" t="s">
        <v>900</v>
      </c>
      <c r="C485" s="10" t="s">
        <v>25</v>
      </c>
      <c r="D485" s="11">
        <v>175</v>
      </c>
      <c r="E485" s="96">
        <v>0</v>
      </c>
      <c r="F485" s="12">
        <f t="shared" si="7"/>
        <v>0</v>
      </c>
      <c r="G485" s="94"/>
    </row>
    <row r="486" spans="1:7">
      <c r="A486" s="25" t="s">
        <v>901</v>
      </c>
      <c r="B486" s="18" t="s">
        <v>902</v>
      </c>
      <c r="C486" s="10" t="s">
        <v>83</v>
      </c>
      <c r="D486" s="11">
        <v>25</v>
      </c>
      <c r="E486" s="96">
        <v>0</v>
      </c>
      <c r="F486" s="12">
        <f t="shared" si="7"/>
        <v>0</v>
      </c>
      <c r="G486" s="94"/>
    </row>
    <row r="487" spans="1:7" ht="28.5">
      <c r="A487" s="10" t="s">
        <v>903</v>
      </c>
      <c r="B487" s="18" t="s">
        <v>904</v>
      </c>
      <c r="C487" s="10" t="s">
        <v>25</v>
      </c>
      <c r="D487" s="11">
        <v>3391.11</v>
      </c>
      <c r="E487" s="96">
        <v>0</v>
      </c>
      <c r="F487" s="12">
        <f t="shared" si="7"/>
        <v>0</v>
      </c>
      <c r="G487" s="94"/>
    </row>
    <row r="488" spans="1:7">
      <c r="A488" s="25" t="s">
        <v>905</v>
      </c>
      <c r="B488" s="18" t="s">
        <v>906</v>
      </c>
      <c r="C488" s="10" t="s">
        <v>25</v>
      </c>
      <c r="D488" s="11">
        <v>168.84</v>
      </c>
      <c r="E488" s="96">
        <v>0</v>
      </c>
      <c r="F488" s="12">
        <f t="shared" si="7"/>
        <v>0</v>
      </c>
      <c r="G488" s="94"/>
    </row>
    <row r="489" spans="1:7" ht="28.5">
      <c r="A489" s="10" t="s">
        <v>907</v>
      </c>
      <c r="B489" s="18" t="s">
        <v>908</v>
      </c>
      <c r="C489" s="10" t="s">
        <v>25</v>
      </c>
      <c r="D489" s="11">
        <v>20.5</v>
      </c>
      <c r="E489" s="96">
        <v>0</v>
      </c>
      <c r="F489" s="12">
        <f t="shared" si="7"/>
        <v>0</v>
      </c>
      <c r="G489" s="94"/>
    </row>
    <row r="490" spans="1:7">
      <c r="A490" s="25" t="s">
        <v>909</v>
      </c>
      <c r="B490" s="18" t="s">
        <v>910</v>
      </c>
      <c r="C490" s="10" t="s">
        <v>104</v>
      </c>
      <c r="D490" s="11">
        <v>50</v>
      </c>
      <c r="E490" s="96">
        <v>0</v>
      </c>
      <c r="F490" s="12">
        <f t="shared" si="7"/>
        <v>0</v>
      </c>
      <c r="G490" s="94"/>
    </row>
    <row r="491" spans="1:7">
      <c r="A491" s="3">
        <v>16</v>
      </c>
      <c r="B491" s="4" t="s">
        <v>911</v>
      </c>
      <c r="C491" s="5"/>
      <c r="D491" s="13"/>
      <c r="E491" s="97"/>
      <c r="F491" s="14">
        <f t="shared" si="7"/>
        <v>0</v>
      </c>
      <c r="G491" s="94"/>
    </row>
    <row r="492" spans="1:7">
      <c r="A492" s="25" t="s">
        <v>912</v>
      </c>
      <c r="B492" s="18" t="s">
        <v>913</v>
      </c>
      <c r="C492" s="10" t="s">
        <v>69</v>
      </c>
      <c r="D492" s="11">
        <v>1</v>
      </c>
      <c r="E492" s="96">
        <v>0</v>
      </c>
      <c r="F492" s="12">
        <f t="shared" si="7"/>
        <v>0</v>
      </c>
      <c r="G492" s="94"/>
    </row>
    <row r="493" spans="1:7">
      <c r="A493" s="25" t="s">
        <v>914</v>
      </c>
      <c r="B493" s="18" t="s">
        <v>915</v>
      </c>
      <c r="C493" s="10" t="s">
        <v>69</v>
      </c>
      <c r="D493" s="11">
        <v>1</v>
      </c>
      <c r="E493" s="96">
        <v>0</v>
      </c>
      <c r="F493" s="12">
        <f t="shared" si="7"/>
        <v>0</v>
      </c>
      <c r="G493" s="94"/>
    </row>
    <row r="494" spans="1:7">
      <c r="A494" s="25" t="s">
        <v>916</v>
      </c>
      <c r="B494" s="18" t="s">
        <v>917</v>
      </c>
      <c r="C494" s="10" t="s">
        <v>69</v>
      </c>
      <c r="D494" s="11">
        <v>4</v>
      </c>
      <c r="E494" s="96">
        <v>0</v>
      </c>
      <c r="F494" s="12">
        <f t="shared" si="7"/>
        <v>0</v>
      </c>
      <c r="G494" s="94"/>
    </row>
    <row r="495" spans="1:7">
      <c r="A495" s="25" t="s">
        <v>918</v>
      </c>
      <c r="B495" s="18" t="s">
        <v>919</v>
      </c>
      <c r="C495" s="10" t="s">
        <v>69</v>
      </c>
      <c r="D495" s="11">
        <v>1</v>
      </c>
      <c r="E495" s="96">
        <v>0</v>
      </c>
      <c r="F495" s="12">
        <f t="shared" si="7"/>
        <v>0</v>
      </c>
      <c r="G495" s="94"/>
    </row>
    <row r="496" spans="1:7" ht="42.75">
      <c r="A496" s="10" t="s">
        <v>920</v>
      </c>
      <c r="B496" s="18" t="s">
        <v>921</v>
      </c>
      <c r="C496" s="10" t="s">
        <v>83</v>
      </c>
      <c r="D496" s="11">
        <v>7</v>
      </c>
      <c r="E496" s="96">
        <v>0</v>
      </c>
      <c r="F496" s="12">
        <f t="shared" si="7"/>
        <v>0</v>
      </c>
      <c r="G496" s="94"/>
    </row>
    <row r="497" spans="1:7" ht="28.5">
      <c r="A497" s="10" t="s">
        <v>922</v>
      </c>
      <c r="B497" s="18" t="s">
        <v>923</v>
      </c>
      <c r="C497" s="10" t="s">
        <v>69</v>
      </c>
      <c r="D497" s="11">
        <v>22</v>
      </c>
      <c r="E497" s="96">
        <v>0</v>
      </c>
      <c r="F497" s="12">
        <f t="shared" si="7"/>
        <v>0</v>
      </c>
      <c r="G497" s="94"/>
    </row>
    <row r="498" spans="1:7" ht="42.75">
      <c r="A498" s="10" t="s">
        <v>924</v>
      </c>
      <c r="B498" s="18" t="s">
        <v>925</v>
      </c>
      <c r="C498" s="10" t="s">
        <v>69</v>
      </c>
      <c r="D498" s="11">
        <v>22</v>
      </c>
      <c r="E498" s="96">
        <v>0</v>
      </c>
      <c r="F498" s="12">
        <f t="shared" si="7"/>
        <v>0</v>
      </c>
      <c r="G498" s="94"/>
    </row>
    <row r="499" spans="1:7" ht="42.75">
      <c r="A499" s="10" t="s">
        <v>926</v>
      </c>
      <c r="B499" s="18" t="s">
        <v>927</v>
      </c>
      <c r="C499" s="10" t="s">
        <v>69</v>
      </c>
      <c r="D499" s="11">
        <v>1</v>
      </c>
      <c r="E499" s="96">
        <v>0</v>
      </c>
      <c r="F499" s="12">
        <f>+ROUND(D499*E499,0)</f>
        <v>0</v>
      </c>
      <c r="G499" s="94"/>
    </row>
    <row r="500" spans="1:7">
      <c r="A500" s="25" t="s">
        <v>928</v>
      </c>
      <c r="B500" s="18" t="s">
        <v>929</v>
      </c>
      <c r="C500" s="10" t="s">
        <v>69</v>
      </c>
      <c r="D500" s="11">
        <v>5</v>
      </c>
      <c r="E500" s="96">
        <v>0</v>
      </c>
      <c r="F500" s="12">
        <f>+ROUND(D500*E500,0)</f>
        <v>0</v>
      </c>
      <c r="G500" s="94"/>
    </row>
    <row r="501" spans="1:7">
      <c r="A501" s="3">
        <v>17</v>
      </c>
      <c r="B501" s="4" t="s">
        <v>930</v>
      </c>
      <c r="C501" s="5"/>
      <c r="D501" s="13"/>
      <c r="E501" s="97"/>
      <c r="F501" s="14">
        <f t="shared" si="7"/>
        <v>0</v>
      </c>
      <c r="G501" s="94"/>
    </row>
    <row r="502" spans="1:7" ht="28.5">
      <c r="A502" s="10" t="s">
        <v>931</v>
      </c>
      <c r="B502" s="18" t="s">
        <v>932</v>
      </c>
      <c r="C502" s="10" t="s">
        <v>69</v>
      </c>
      <c r="D502" s="11">
        <v>5</v>
      </c>
      <c r="E502" s="96">
        <v>0</v>
      </c>
      <c r="F502" s="12">
        <f t="shared" si="7"/>
        <v>0</v>
      </c>
      <c r="G502" s="94"/>
    </row>
    <row r="503" spans="1:7" ht="28.5">
      <c r="A503" s="10" t="s">
        <v>933</v>
      </c>
      <c r="B503" s="18" t="s">
        <v>934</v>
      </c>
      <c r="C503" s="10" t="s">
        <v>69</v>
      </c>
      <c r="D503" s="11">
        <v>1</v>
      </c>
      <c r="E503" s="96">
        <v>0</v>
      </c>
      <c r="F503" s="12">
        <f t="shared" si="7"/>
        <v>0</v>
      </c>
      <c r="G503" s="94"/>
    </row>
    <row r="504" spans="1:7">
      <c r="A504" s="25" t="s">
        <v>935</v>
      </c>
      <c r="B504" s="18" t="s">
        <v>936</v>
      </c>
      <c r="C504" s="10" t="s">
        <v>25</v>
      </c>
      <c r="D504" s="11">
        <v>31.65</v>
      </c>
      <c r="E504" s="96">
        <v>0</v>
      </c>
      <c r="F504" s="12">
        <f t="shared" si="7"/>
        <v>0</v>
      </c>
      <c r="G504" s="94"/>
    </row>
    <row r="505" spans="1:7">
      <c r="A505" s="3">
        <v>18</v>
      </c>
      <c r="B505" s="4" t="s">
        <v>937</v>
      </c>
      <c r="C505" s="5"/>
      <c r="D505" s="13"/>
      <c r="E505" s="97"/>
      <c r="F505" s="14">
        <f t="shared" si="7"/>
        <v>0</v>
      </c>
      <c r="G505" s="94"/>
    </row>
    <row r="506" spans="1:7">
      <c r="A506" s="25" t="s">
        <v>938</v>
      </c>
      <c r="B506" s="18" t="s">
        <v>939</v>
      </c>
      <c r="C506" s="10" t="s">
        <v>25</v>
      </c>
      <c r="D506" s="11">
        <v>100</v>
      </c>
      <c r="E506" s="96">
        <v>0</v>
      </c>
      <c r="F506" s="12">
        <f t="shared" si="7"/>
        <v>0</v>
      </c>
      <c r="G506" s="94"/>
    </row>
    <row r="507" spans="1:7">
      <c r="A507" s="25" t="s">
        <v>940</v>
      </c>
      <c r="B507" s="18" t="s">
        <v>941</v>
      </c>
      <c r="C507" s="10" t="s">
        <v>83</v>
      </c>
      <c r="D507" s="11">
        <v>20</v>
      </c>
      <c r="E507" s="96">
        <v>0</v>
      </c>
      <c r="F507" s="12">
        <f t="shared" si="7"/>
        <v>0</v>
      </c>
      <c r="G507" s="94"/>
    </row>
    <row r="508" spans="1:7">
      <c r="A508" s="25" t="s">
        <v>942</v>
      </c>
      <c r="B508" s="18" t="s">
        <v>943</v>
      </c>
      <c r="C508" s="10" t="s">
        <v>83</v>
      </c>
      <c r="D508" s="11">
        <v>20</v>
      </c>
      <c r="E508" s="96">
        <v>0</v>
      </c>
      <c r="F508" s="12">
        <f t="shared" si="7"/>
        <v>0</v>
      </c>
      <c r="G508" s="94"/>
    </row>
    <row r="509" spans="1:7">
      <c r="A509" s="39">
        <v>19</v>
      </c>
      <c r="B509" s="40" t="s">
        <v>944</v>
      </c>
      <c r="C509" s="41"/>
      <c r="D509" s="42"/>
      <c r="E509" s="97"/>
      <c r="F509" s="14">
        <f t="shared" si="7"/>
        <v>0</v>
      </c>
      <c r="G509" s="94"/>
    </row>
    <row r="510" spans="1:7" ht="28.5">
      <c r="A510" s="43" t="s">
        <v>945</v>
      </c>
      <c r="B510" s="18" t="s">
        <v>946</v>
      </c>
      <c r="C510" s="43" t="s">
        <v>25</v>
      </c>
      <c r="D510" s="44">
        <v>4600</v>
      </c>
      <c r="E510" s="96">
        <v>0</v>
      </c>
      <c r="F510" s="45">
        <f t="shared" si="7"/>
        <v>0</v>
      </c>
      <c r="G510" s="94"/>
    </row>
    <row r="511" spans="1:7">
      <c r="A511" s="46" t="s">
        <v>947</v>
      </c>
      <c r="B511" s="47" t="s">
        <v>948</v>
      </c>
      <c r="C511" s="46"/>
      <c r="D511" s="46"/>
      <c r="E511" s="97"/>
      <c r="F511" s="48">
        <f t="shared" si="7"/>
        <v>0</v>
      </c>
      <c r="G511" s="94"/>
    </row>
    <row r="512" spans="1:7">
      <c r="A512" s="49" t="s">
        <v>949</v>
      </c>
      <c r="B512" s="18" t="s">
        <v>950</v>
      </c>
      <c r="C512" s="43" t="s">
        <v>83</v>
      </c>
      <c r="D512" s="44">
        <v>89.65</v>
      </c>
      <c r="E512" s="96">
        <v>0</v>
      </c>
      <c r="F512" s="45">
        <f t="shared" si="7"/>
        <v>0</v>
      </c>
      <c r="G512" s="94"/>
    </row>
    <row r="513" spans="1:7">
      <c r="A513" s="50" t="s">
        <v>951</v>
      </c>
      <c r="B513" s="51" t="s">
        <v>952</v>
      </c>
      <c r="C513" s="52"/>
      <c r="D513" s="53"/>
      <c r="E513" s="98">
        <v>0</v>
      </c>
      <c r="F513" s="54">
        <f t="shared" si="7"/>
        <v>0</v>
      </c>
      <c r="G513" s="94"/>
    </row>
    <row r="514" spans="1:7">
      <c r="A514" s="50" t="s">
        <v>953</v>
      </c>
      <c r="B514" s="51" t="s">
        <v>954</v>
      </c>
      <c r="C514" s="52"/>
      <c r="D514" s="53"/>
      <c r="E514" s="98">
        <v>0</v>
      </c>
      <c r="F514" s="54">
        <f t="shared" si="7"/>
        <v>0</v>
      </c>
      <c r="G514" s="94"/>
    </row>
    <row r="515" spans="1:7">
      <c r="A515" s="55">
        <v>44197</v>
      </c>
      <c r="B515" s="51" t="s">
        <v>955</v>
      </c>
      <c r="C515" s="52"/>
      <c r="D515" s="53"/>
      <c r="E515" s="98">
        <v>0</v>
      </c>
      <c r="F515" s="54">
        <f t="shared" si="7"/>
        <v>0</v>
      </c>
      <c r="G515" s="94"/>
    </row>
    <row r="516" spans="1:7">
      <c r="A516" s="56" t="s">
        <v>956</v>
      </c>
      <c r="B516" s="57" t="s">
        <v>957</v>
      </c>
      <c r="C516" s="56" t="s">
        <v>69</v>
      </c>
      <c r="D516" s="58">
        <v>1</v>
      </c>
      <c r="E516" s="99">
        <v>0</v>
      </c>
      <c r="F516" s="59">
        <f t="shared" si="7"/>
        <v>0</v>
      </c>
      <c r="G516" s="94"/>
    </row>
    <row r="517" spans="1:7">
      <c r="A517" s="60" t="s">
        <v>958</v>
      </c>
      <c r="B517" s="61" t="s">
        <v>959</v>
      </c>
      <c r="C517" s="62" t="s">
        <v>69</v>
      </c>
      <c r="D517" s="63">
        <v>1</v>
      </c>
      <c r="E517" s="99">
        <v>0</v>
      </c>
      <c r="F517" s="59">
        <f t="shared" si="7"/>
        <v>0</v>
      </c>
      <c r="G517" s="94"/>
    </row>
    <row r="518" spans="1:7">
      <c r="A518" s="64" t="s">
        <v>960</v>
      </c>
      <c r="B518" s="65" t="s">
        <v>961</v>
      </c>
      <c r="C518" s="66"/>
      <c r="D518" s="67"/>
      <c r="E518" s="98">
        <v>0</v>
      </c>
      <c r="F518" s="54">
        <f t="shared" si="7"/>
        <v>0</v>
      </c>
      <c r="G518" s="94"/>
    </row>
    <row r="519" spans="1:7">
      <c r="A519" s="68">
        <v>44562</v>
      </c>
      <c r="B519" s="69" t="s">
        <v>962</v>
      </c>
      <c r="C519" s="70" t="s">
        <v>69</v>
      </c>
      <c r="D519" s="63">
        <v>1</v>
      </c>
      <c r="E519" s="99">
        <v>0</v>
      </c>
      <c r="F519" s="59">
        <f t="shared" si="7"/>
        <v>0</v>
      </c>
      <c r="G519" s="94"/>
    </row>
    <row r="520" spans="1:7">
      <c r="A520" s="115" t="s">
        <v>963</v>
      </c>
      <c r="B520" s="116"/>
      <c r="C520" s="117"/>
      <c r="D520" s="121" t="s">
        <v>964</v>
      </c>
      <c r="E520" s="122"/>
      <c r="F520" s="12">
        <f>ROUND(SUM(F27:F512),0)</f>
        <v>0</v>
      </c>
      <c r="G520" s="94"/>
    </row>
    <row r="521" spans="1:7">
      <c r="A521" s="118"/>
      <c r="B521" s="119"/>
      <c r="C521" s="120"/>
      <c r="D521" s="71" t="s">
        <v>965</v>
      </c>
      <c r="E521" s="100">
        <v>0</v>
      </c>
      <c r="F521" s="12">
        <f>ROUND(F520*E521,0)</f>
        <v>0</v>
      </c>
      <c r="G521" s="94"/>
    </row>
    <row r="522" spans="1:7">
      <c r="A522" s="123" t="s">
        <v>966</v>
      </c>
      <c r="B522" s="123"/>
      <c r="C522" s="123"/>
      <c r="D522" s="71" t="s">
        <v>967</v>
      </c>
      <c r="E522" s="100">
        <v>0</v>
      </c>
      <c r="F522" s="12">
        <f>ROUND(F520*E522,0)</f>
        <v>0</v>
      </c>
      <c r="G522" s="94"/>
    </row>
    <row r="523" spans="1:7">
      <c r="A523" s="124"/>
      <c r="B523" s="124"/>
      <c r="C523" s="124"/>
      <c r="D523" s="71" t="s">
        <v>968</v>
      </c>
      <c r="E523" s="100">
        <v>0</v>
      </c>
      <c r="F523" s="12">
        <f>ROUND(F520*E523,0)</f>
        <v>0</v>
      </c>
      <c r="G523" s="94"/>
    </row>
    <row r="524" spans="1:7">
      <c r="A524" s="124"/>
      <c r="B524" s="124"/>
      <c r="C524" s="124"/>
      <c r="D524" s="71" t="s">
        <v>969</v>
      </c>
      <c r="E524" s="100">
        <v>0</v>
      </c>
      <c r="F524" s="12">
        <f>ROUND(F523*E524,0)</f>
        <v>0</v>
      </c>
      <c r="G524" s="94"/>
    </row>
    <row r="525" spans="1:7">
      <c r="A525" s="124"/>
      <c r="B525" s="124"/>
      <c r="C525" s="124"/>
      <c r="D525" s="126" t="s">
        <v>970</v>
      </c>
      <c r="E525" s="127"/>
      <c r="F525" s="12">
        <f>ROUND(F520+F521+F522+F523+F524,0)</f>
        <v>0</v>
      </c>
      <c r="G525" s="94"/>
    </row>
    <row r="526" spans="1:7">
      <c r="A526" s="124"/>
      <c r="B526" s="124"/>
      <c r="C526" s="124"/>
      <c r="D526" s="128" t="s">
        <v>971</v>
      </c>
      <c r="E526" s="129"/>
      <c r="F526" s="12">
        <f>ROUND(F516+F517+F519,0)</f>
        <v>0</v>
      </c>
      <c r="G526" s="94"/>
    </row>
    <row r="527" spans="1:7">
      <c r="A527" s="124"/>
      <c r="B527" s="124"/>
      <c r="C527" s="124"/>
      <c r="D527" s="72" t="s">
        <v>972</v>
      </c>
      <c r="E527" s="100">
        <v>0</v>
      </c>
      <c r="F527" s="12">
        <f>ROUND(F526*E527,0)</f>
        <v>0</v>
      </c>
      <c r="G527" s="94"/>
    </row>
    <row r="528" spans="1:7">
      <c r="A528" s="124"/>
      <c r="B528" s="124"/>
      <c r="C528" s="124"/>
      <c r="D528" s="128" t="s">
        <v>973</v>
      </c>
      <c r="E528" s="129"/>
      <c r="F528" s="12">
        <f>+ROUND(F526+F527,0)</f>
        <v>0</v>
      </c>
      <c r="G528" s="94"/>
    </row>
    <row r="529" spans="1:7">
      <c r="A529" s="124"/>
      <c r="B529" s="124"/>
      <c r="C529" s="124"/>
      <c r="D529" s="106" t="s">
        <v>974</v>
      </c>
      <c r="E529" s="107"/>
      <c r="F529" s="73">
        <f>ROUND(F520+F526,0)</f>
        <v>0</v>
      </c>
      <c r="G529" s="94"/>
    </row>
    <row r="530" spans="1:7">
      <c r="A530" s="124"/>
      <c r="B530" s="124"/>
      <c r="C530" s="124"/>
      <c r="D530" s="130" t="s">
        <v>975</v>
      </c>
      <c r="E530" s="131"/>
      <c r="F530" s="134">
        <f>+F521</f>
        <v>0</v>
      </c>
      <c r="G530" s="94"/>
    </row>
    <row r="531" spans="1:7">
      <c r="A531" s="124"/>
      <c r="B531" s="124"/>
      <c r="C531" s="124"/>
      <c r="D531" s="132"/>
      <c r="E531" s="133"/>
      <c r="F531" s="135"/>
      <c r="G531" s="94"/>
    </row>
    <row r="532" spans="1:7">
      <c r="A532" s="124"/>
      <c r="B532" s="124"/>
      <c r="C532" s="124"/>
      <c r="D532" s="106" t="s">
        <v>976</v>
      </c>
      <c r="E532" s="107"/>
      <c r="F532" s="74">
        <f>+F522</f>
        <v>0</v>
      </c>
      <c r="G532" s="94"/>
    </row>
    <row r="533" spans="1:7">
      <c r="A533" s="124"/>
      <c r="B533" s="124"/>
      <c r="C533" s="124"/>
      <c r="D533" s="108" t="s">
        <v>977</v>
      </c>
      <c r="E533" s="109"/>
      <c r="F533" s="75">
        <f>+F523</f>
        <v>0</v>
      </c>
      <c r="G533" s="94"/>
    </row>
    <row r="534" spans="1:7">
      <c r="A534" s="124"/>
      <c r="B534" s="124"/>
      <c r="C534" s="124"/>
      <c r="D534" s="110" t="s">
        <v>972</v>
      </c>
      <c r="E534" s="111"/>
      <c r="F534" s="75">
        <f>ROUND(F527+F524,0)</f>
        <v>0</v>
      </c>
      <c r="G534" s="94"/>
    </row>
    <row r="535" spans="1:7">
      <c r="A535" s="125"/>
      <c r="B535" s="125"/>
      <c r="C535" s="125"/>
      <c r="D535" s="106" t="s">
        <v>978</v>
      </c>
      <c r="E535" s="107"/>
      <c r="F535" s="74">
        <f>ROUND(F529+F530+F532+F533+F534,0)</f>
        <v>0</v>
      </c>
      <c r="G535" s="94"/>
    </row>
    <row r="536" spans="1:7">
      <c r="A536" s="78"/>
      <c r="B536" s="78"/>
      <c r="C536" s="78"/>
      <c r="D536" s="79"/>
      <c r="E536" s="80"/>
      <c r="F536" s="81"/>
    </row>
    <row r="537" spans="1:7">
      <c r="A537" s="78"/>
      <c r="B537" s="78"/>
      <c r="C537" s="81"/>
      <c r="D537" s="94"/>
      <c r="E537" s="93"/>
      <c r="F537" s="101"/>
    </row>
    <row r="538" spans="1:7">
      <c r="A538" s="78"/>
      <c r="B538" s="81"/>
      <c r="C538" s="81"/>
      <c r="D538" s="93"/>
      <c r="E538" s="102"/>
      <c r="F538" s="81"/>
    </row>
    <row r="539" spans="1:7">
      <c r="A539" s="81"/>
      <c r="B539" s="81"/>
      <c r="C539" s="81"/>
      <c r="D539" s="81"/>
      <c r="E539" s="81"/>
      <c r="F539" s="81"/>
    </row>
    <row r="540" spans="1:7" ht="15.75" thickBot="1">
      <c r="A540" s="103"/>
      <c r="B540" s="103"/>
      <c r="C540" s="103"/>
      <c r="D540" s="81"/>
      <c r="E540" s="81"/>
      <c r="F540" s="81"/>
    </row>
    <row r="541" spans="1:7">
      <c r="A541" s="112" t="s">
        <v>979</v>
      </c>
      <c r="B541" s="112"/>
      <c r="C541" s="112"/>
      <c r="D541" s="81"/>
      <c r="E541" s="81"/>
      <c r="F541" s="81"/>
    </row>
    <row r="542" spans="1:7">
      <c r="A542" s="81"/>
      <c r="B542" s="81"/>
      <c r="C542" s="81"/>
      <c r="D542" s="81"/>
      <c r="E542" s="81"/>
      <c r="F542" s="81"/>
    </row>
    <row r="543" spans="1:7">
      <c r="A543" s="104" t="s">
        <v>980</v>
      </c>
      <c r="B543" s="81"/>
      <c r="C543" s="81"/>
      <c r="D543" s="81"/>
      <c r="E543" s="81"/>
      <c r="F543" s="81"/>
    </row>
  </sheetData>
  <sheetProtection algorithmName="SHA-512" hashValue="YtHseo9Qtfv1HasGehF+4TiezLWPknFx5i9FF86QK4fE4I+V+DVqQYcTP2DX8eKglEatbGyYdUlseO2/Y0qtrw==" saltValue="EjQuwpayZNXstsrAbDDkJw==" spinCount="100000" sheet="1" objects="1" scenarios="1"/>
  <mergeCells count="32">
    <mergeCell ref="A2:A5"/>
    <mergeCell ref="B2:E2"/>
    <mergeCell ref="B3:E3"/>
    <mergeCell ref="B4:E5"/>
    <mergeCell ref="D9:D12"/>
    <mergeCell ref="E9:F12"/>
    <mergeCell ref="A11:B22"/>
    <mergeCell ref="D14:D15"/>
    <mergeCell ref="E14:F15"/>
    <mergeCell ref="D18:E18"/>
    <mergeCell ref="D20:E20"/>
    <mergeCell ref="D22:E22"/>
    <mergeCell ref="A25:A26"/>
    <mergeCell ref="B25:B26"/>
    <mergeCell ref="C25:C26"/>
    <mergeCell ref="D25:D26"/>
    <mergeCell ref="E25:E26"/>
    <mergeCell ref="F25:F26"/>
    <mergeCell ref="A520:C521"/>
    <mergeCell ref="D520:E520"/>
    <mergeCell ref="A522:C535"/>
    <mergeCell ref="D525:E525"/>
    <mergeCell ref="D526:E526"/>
    <mergeCell ref="D528:E528"/>
    <mergeCell ref="D529:E529"/>
    <mergeCell ref="D530:E531"/>
    <mergeCell ref="F530:F531"/>
    <mergeCell ref="D532:E532"/>
    <mergeCell ref="D533:E533"/>
    <mergeCell ref="D534:E534"/>
    <mergeCell ref="D535:E535"/>
    <mergeCell ref="A541:C541"/>
  </mergeCells>
  <dataValidations count="2">
    <dataValidation type="whole" allowBlank="1" showInputMessage="1" showErrorMessage="1" sqref="E27">
      <formula1>0</formula1>
      <formula2>100000000</formula2>
    </dataValidation>
    <dataValidation type="whole" allowBlank="1" showInputMessage="1" showErrorMessage="1" sqref="E28:E519">
      <formula1>0</formula1>
      <formula2>1E+116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Hoja2!$D$2:$D$52</xm:f>
          </x14:formula1>
          <xm:sqref>E521:E523</xm:sqref>
        </x14:dataValidation>
        <x14:dataValidation type="list" allowBlank="1" showInputMessage="1" showErrorMessage="1">
          <x14:formula1>
            <xm:f>Hoja2!$F$2:$F$4</xm:f>
          </x14:formula1>
          <xm:sqref>E524 E527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F52"/>
  <sheetViews>
    <sheetView topLeftCell="A2" workbookViewId="0">
      <selection activeCell="G7" sqref="G7"/>
    </sheetView>
  </sheetViews>
  <sheetFormatPr baseColWidth="10" defaultRowHeight="15"/>
  <sheetData>
    <row r="2" spans="4:6">
      <c r="D2" s="76">
        <v>0</v>
      </c>
      <c r="F2" s="76">
        <v>0</v>
      </c>
    </row>
    <row r="3" spans="4:6">
      <c r="D3" s="76">
        <v>0.01</v>
      </c>
      <c r="E3" s="76"/>
      <c r="F3" s="76">
        <v>0.05</v>
      </c>
    </row>
    <row r="4" spans="4:6">
      <c r="D4" s="76">
        <v>0.02</v>
      </c>
      <c r="E4" s="77"/>
      <c r="F4" s="76">
        <v>0.19</v>
      </c>
    </row>
    <row r="5" spans="4:6">
      <c r="D5" s="76">
        <v>0.03</v>
      </c>
      <c r="F5" s="76"/>
    </row>
    <row r="6" spans="4:6">
      <c r="D6" s="76">
        <v>0.04</v>
      </c>
    </row>
    <row r="7" spans="4:6">
      <c r="D7" s="76">
        <v>0.05</v>
      </c>
    </row>
    <row r="8" spans="4:6">
      <c r="D8" s="76">
        <v>0.06</v>
      </c>
    </row>
    <row r="9" spans="4:6">
      <c r="D9" s="76">
        <v>7.0000000000000007E-2</v>
      </c>
    </row>
    <row r="10" spans="4:6">
      <c r="D10" s="76">
        <v>0.08</v>
      </c>
    </row>
    <row r="11" spans="4:6">
      <c r="D11" s="76">
        <v>0.09</v>
      </c>
    </row>
    <row r="12" spans="4:6">
      <c r="D12" s="76">
        <v>0.1</v>
      </c>
    </row>
    <row r="13" spans="4:6">
      <c r="D13" s="76">
        <v>0.11</v>
      </c>
    </row>
    <row r="14" spans="4:6">
      <c r="D14" s="76">
        <v>0.12</v>
      </c>
    </row>
    <row r="15" spans="4:6">
      <c r="D15" s="76">
        <v>0.13</v>
      </c>
    </row>
    <row r="16" spans="4:6">
      <c r="D16" s="76">
        <v>0.14000000000000001</v>
      </c>
    </row>
    <row r="17" spans="4:4">
      <c r="D17" s="76">
        <v>0.15</v>
      </c>
    </row>
    <row r="18" spans="4:4">
      <c r="D18" s="76">
        <v>0.16</v>
      </c>
    </row>
    <row r="19" spans="4:4">
      <c r="D19" s="76">
        <v>0.17</v>
      </c>
    </row>
    <row r="20" spans="4:4">
      <c r="D20" s="76">
        <v>0.18</v>
      </c>
    </row>
    <row r="21" spans="4:4">
      <c r="D21" s="76">
        <v>0.19</v>
      </c>
    </row>
    <row r="22" spans="4:4">
      <c r="D22" s="76">
        <v>0.2</v>
      </c>
    </row>
    <row r="23" spans="4:4">
      <c r="D23" s="76">
        <v>0.21</v>
      </c>
    </row>
    <row r="24" spans="4:4">
      <c r="D24" s="76">
        <v>0.22</v>
      </c>
    </row>
    <row r="25" spans="4:4">
      <c r="D25" s="76">
        <v>0.23</v>
      </c>
    </row>
    <row r="26" spans="4:4">
      <c r="D26" s="76">
        <v>0.24</v>
      </c>
    </row>
    <row r="27" spans="4:4">
      <c r="D27" s="76">
        <v>0.25</v>
      </c>
    </row>
    <row r="28" spans="4:4">
      <c r="D28" s="76">
        <v>0.26</v>
      </c>
    </row>
    <row r="29" spans="4:4">
      <c r="D29" s="76">
        <v>0.27</v>
      </c>
    </row>
    <row r="30" spans="4:4">
      <c r="D30" s="76">
        <v>0.28000000000000003</v>
      </c>
    </row>
    <row r="31" spans="4:4">
      <c r="D31" s="76">
        <v>0.28999999999999998</v>
      </c>
    </row>
    <row r="32" spans="4:4">
      <c r="D32" s="76">
        <v>0.3</v>
      </c>
    </row>
    <row r="33" spans="4:4">
      <c r="D33" s="76">
        <v>0.31</v>
      </c>
    </row>
    <row r="34" spans="4:4">
      <c r="D34" s="76">
        <v>0.32</v>
      </c>
    </row>
    <row r="35" spans="4:4">
      <c r="D35" s="76">
        <v>0.33</v>
      </c>
    </row>
    <row r="36" spans="4:4">
      <c r="D36" s="76">
        <v>0.34</v>
      </c>
    </row>
    <row r="37" spans="4:4">
      <c r="D37" s="76">
        <v>0.35</v>
      </c>
    </row>
    <row r="38" spans="4:4">
      <c r="D38" s="76">
        <v>0.36</v>
      </c>
    </row>
    <row r="39" spans="4:4">
      <c r="D39" s="76">
        <v>0.37</v>
      </c>
    </row>
    <row r="40" spans="4:4">
      <c r="D40" s="76">
        <v>0.38</v>
      </c>
    </row>
    <row r="41" spans="4:4">
      <c r="D41" s="76">
        <v>0.39</v>
      </c>
    </row>
    <row r="42" spans="4:4">
      <c r="D42" s="76">
        <v>0.4</v>
      </c>
    </row>
    <row r="43" spans="4:4">
      <c r="D43" s="76">
        <v>0.41</v>
      </c>
    </row>
    <row r="44" spans="4:4">
      <c r="D44" s="76">
        <v>0.42</v>
      </c>
    </row>
    <row r="45" spans="4:4">
      <c r="D45" s="76">
        <v>0.43</v>
      </c>
    </row>
    <row r="46" spans="4:4">
      <c r="D46" s="76">
        <v>0.44</v>
      </c>
    </row>
    <row r="47" spans="4:4">
      <c r="D47" s="76">
        <v>0.45</v>
      </c>
    </row>
    <row r="48" spans="4:4">
      <c r="D48" s="76">
        <v>0.46</v>
      </c>
    </row>
    <row r="49" spans="4:4">
      <c r="D49" s="76">
        <v>0.47</v>
      </c>
    </row>
    <row r="50" spans="4:4">
      <c r="D50" s="76">
        <v>0.48</v>
      </c>
    </row>
    <row r="51" spans="4:4">
      <c r="D51" s="76">
        <v>0.49</v>
      </c>
    </row>
    <row r="52" spans="4:4">
      <c r="D52" s="76">
        <v>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LENOVO</cp:lastModifiedBy>
  <dcterms:created xsi:type="dcterms:W3CDTF">2023-08-16T22:42:13Z</dcterms:created>
  <dcterms:modified xsi:type="dcterms:W3CDTF">2023-08-23T00:00:48Z</dcterms:modified>
</cp:coreProperties>
</file>