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onik\CUNDINAMARCA\2023\INVITACIONES\INV 017 DE 2023, SERVICIO DE INTERNET\ANEXOS PARA PUBLICAR\"/>
    </mc:Choice>
  </mc:AlternateContent>
  <bookViews>
    <workbookView xWindow="0" yWindow="0" windowWidth="24000" windowHeight="9630"/>
  </bookViews>
  <sheets>
    <sheet name="Hoja1" sheetId="1" r:id="rId1"/>
    <sheet name="Hoja2" sheetId="2" r:id="rId2"/>
  </sheets>
  <definedNames>
    <definedName name="_xlnm.Print_Area" localSheetId="0">Hoja1!$A$1:$N$46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7" i="1" l="1"/>
  <c r="I27" i="1"/>
  <c r="G27" i="1"/>
  <c r="J27" i="1" s="1"/>
  <c r="K26" i="1"/>
  <c r="M26" i="1" s="1"/>
  <c r="J26" i="1"/>
  <c r="I26" i="1"/>
  <c r="G26" i="1"/>
  <c r="K25" i="1"/>
  <c r="L25" i="1" s="1"/>
  <c r="I25" i="1"/>
  <c r="J25" i="1" s="1"/>
  <c r="G25" i="1"/>
  <c r="K24" i="1"/>
  <c r="M24" i="1" s="1"/>
  <c r="I24" i="1"/>
  <c r="G24" i="1"/>
  <c r="J24" i="1" s="1"/>
  <c r="K23" i="1"/>
  <c r="I23" i="1"/>
  <c r="G23" i="1"/>
  <c r="J23" i="1" s="1"/>
  <c r="K22" i="1"/>
  <c r="M22" i="1" s="1"/>
  <c r="J22" i="1"/>
  <c r="I22" i="1"/>
  <c r="G22" i="1"/>
  <c r="K21" i="1"/>
  <c r="L21" i="1" s="1"/>
  <c r="I21" i="1"/>
  <c r="G21" i="1"/>
  <c r="M25" i="1" l="1"/>
  <c r="N25" i="1" s="1"/>
  <c r="L24" i="1"/>
  <c r="N24" i="1" s="1"/>
  <c r="J21" i="1"/>
  <c r="M21" i="1"/>
  <c r="N21" i="1" s="1"/>
  <c r="L23" i="1"/>
  <c r="L27" i="1"/>
  <c r="L22" i="1"/>
  <c r="N22" i="1" s="1"/>
  <c r="M23" i="1"/>
  <c r="N23" i="1" s="1"/>
  <c r="L26" i="1"/>
  <c r="N26" i="1" s="1"/>
  <c r="M27" i="1"/>
  <c r="N27" i="1" s="1"/>
  <c r="K28" i="1"/>
  <c r="I28" i="1"/>
  <c r="G28" i="1"/>
  <c r="J28" i="1" s="1"/>
  <c r="G20" i="1"/>
  <c r="I20" i="1"/>
  <c r="K20" i="1"/>
  <c r="L20" i="1" s="1"/>
  <c r="J20" i="1" l="1"/>
  <c r="L28" i="1"/>
  <c r="M28" i="1"/>
  <c r="M20" i="1"/>
  <c r="N20" i="1" s="1"/>
  <c r="N33" i="1"/>
  <c r="N28" i="1" l="1"/>
  <c r="N30" i="1"/>
  <c r="N31" i="1" l="1"/>
  <c r="N34" i="1" l="1"/>
  <c r="N35" i="1" l="1"/>
  <c r="N29" i="1"/>
  <c r="N32" i="1" l="1"/>
  <c r="N36" i="1"/>
  <c r="N37" i="1" s="1"/>
  <c r="N38" i="1" l="1"/>
</calcChain>
</file>

<file path=xl/comments1.xml><?xml version="1.0" encoding="utf-8"?>
<comments xmlns="http://schemas.openxmlformats.org/spreadsheetml/2006/main">
  <authors>
    <author>MARIO CASTILLO</author>
  </authors>
  <commentList>
    <comment ref="G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<sst xmlns="http://schemas.openxmlformats.org/spreadsheetml/2006/main" count="59" uniqueCount="50">
  <si>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</si>
  <si>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</si>
  <si>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</si>
  <si>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</si>
  <si>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</si>
  <si>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</si>
  <si>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</si>
  <si>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</si>
  <si>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</si>
  <si>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</si>
  <si>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</si>
  <si>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</si>
  <si>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</si>
  <si>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</si>
  <si>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</si>
  <si>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</si>
  <si>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</si>
  <si>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</si>
  <si>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</si>
  <si>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</si>
  <si>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</si>
  <si>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</si>
  <si>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</si>
  <si>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</si>
  <si>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</si>
  <si>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</si>
  <si>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</si>
  <si>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</si>
  <si>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</si>
  <si>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</si>
  <si>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</si>
  <si>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</si>
  <si>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</si>
  <si>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</si>
  <si>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</si>
  <si>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</si>
  <si>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</si>
  <si>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</si>
  <si>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</si>
  <si>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ANEXO 3. OFERTA ECONÓMICA</t>
  </si>
  <si>
    <t>UNIDAD</t>
  </si>
  <si>
    <t xml:space="preserve">Servicio de Conectividad mediante el uso de la tecnología SD-WAN para conectar las Unidades Regionales de la Universidad de Cundinamarca mediante el tipo de conexión de fibra óptica, con dos canales de internet independientes y dedicados para las sedes CHÍA, ZIPAQUIRÁ, GIRARDOT, SOACHA, FACATATIVÁ, UBATÉ y FUSAGASUGÁ. 
Conexión a través de radio enlace, con un canal de internet dedicado para las Unidades Agroambientales esperanza, el Tíbar, El Vergel y un canal de internet dedicado con conexión en fibra óptica para las sedes de CAD Fusagasuga, Proyectos Especiales y Relaciones Interinstitucionales - Bogotá 
VER ANEXOS: ANEXO ESPECIFICACIONES TÉCNICAS CONECTIVIDAD UCUNDINAMARCA 2023 - ANEXOS CONECTIVIDAD UCUNDINAMARCA - Conectividad y DC
</t>
  </si>
  <si>
    <t xml:space="preserve">Servicio de SEGURIDAD PERIMETRAL en Alta Disponibilidad (Firewalls de Nueva Generación) en modo ACTIVO-ACTIVO PARA EL DATACENTER DE LA UNIVERSIDAD DE CUNDINAMARCA. 
VER ANEXOS: ANEXO ESPECIFICACIONES TÉCNICAS CONECTIVIDAD UCUNDINAMARCA 2023 - ANEXOS CONECTIVIDAD UCUNDINAMARCA - Conectividad y DC
</t>
  </si>
  <si>
    <t xml:space="preserve">Servicio de seguridad perimetral para las Unidades Regionales TIPO A de la Universidad de Cundinamarca. 
VER ANEXOS: ANEXO ESPECIFICACIONES TÉCNICAS CONECTIVIDAD UCUNDINAMARCA 2023 - ANEXOS CONECTIVIDAD UCUNDINAMARCA - Conectividad y DC
</t>
  </si>
  <si>
    <t xml:space="preserve">Servicio de seguridad perimetral para las Unidades Regionales TIPO B de la Universidad de Cundinamarca. 
VER ANEXOS: ANEXO ESPECIFICACIONES TÉCNICAS CONECTIVIDAD UCUNDINAMARCA 2023 – ANEXOS CONECTIVIDAD UCUNDINAMARCA - Conectividad y DC
</t>
  </si>
  <si>
    <t xml:space="preserve">Servicio de WEB APLICATTION FIREWALL (WAF) para proteger aplicaciones propias y de terceros alojadas en servidores de la Universidad de Cundinamarca en datacenter propiedad del proveedor. 
VER ANEXOS: ANEXO ESPECIFICACIONES TÉCNICAS CONECTIVIDAD UCUNDINAMARCA 2023 - ANEXOS CONECTIVIDAD UCUNDINAMARCA - Conectividad y DC
</t>
  </si>
  <si>
    <t xml:space="preserve">SERVICIO DE DE GESTIÓN CENTRALIZADA DE LOGS Y REPORTES PARA PROPORCIONAR UNA MEJOR PROTECCIÓN DE CIBERSEGURIDAD 
VER ANEXOS: ANEXO ESPECIFICACIONES TÉCNICAS CONECTIVIDAD UCUNDINAMARCA 2023 - ANEXOS CONECTIVIDAD UCUNDINAMARCA - Conectividad y DC
</t>
  </si>
  <si>
    <t xml:space="preserve">SERVICIO DE SIEM (Gestión de informes y eventos de seguridad) 
VER ANEXOS: ANEXO ESPECIFICACIONES TÉCNICAS CONECTIVIDAD UCUNDINAMARCA 2023 - ANEXOS CONECTIVIDAD UCUNDINAMARCA - Conectividad y DC
</t>
  </si>
  <si>
    <t xml:space="preserve">SERVICIO DE COLOCATION EN RACK DATACENTER TIPO TIER III 
45 UNIDADES DE RACK PARA COLOCATION CON CALBES UTP, FIBRA PARA INTERCONEXIONES Y CONECTORES SPF
</t>
  </si>
  <si>
    <t xml:space="preserve">MESA DE ATENCIÓN Y TIEMPOS DE RESPUESTA 
VER ANEXOS: ANEXO ESPECIFICACIONES TÉCNICAS CONECTIVIDAD UCUNDINAMARCA 2023 - ANEXOS CONECTIVIDAD UCUNDINAMARCA - Conectividad y DC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</si>
</sst>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0" borderId="28" xfId="0" applyFont="1" applyBorder="1" applyAlignment="1">
      <alignment horizontal="center" vertical="center" wrapText="1"/>
    </xf>
    <xf numFmtId="0" fontId="1" fillId="2" borderId="0" xfId="0" applyFont="1" applyFill="1"/>
    <xf numFmtId="0" fontId="1" fillId="2" borderId="0" xfId="0" applyFont="1" applyFill="1" applyAlignment="1">
      <alignment horizontal="center"/>
    </xf>
    <xf numFmtId="0" fontId="0" fillId="2" borderId="0" xfId="0" applyFill="1"/>
    <xf numFmtId="0" fontId="3" fillId="2" borderId="0" xfId="0" applyFont="1" applyFill="1"/>
    <xf numFmtId="0" fontId="6" fillId="2" borderId="0" xfId="0" applyFont="1" applyFill="1"/>
    <xf numFmtId="0" fontId="3" fillId="2" borderId="0" xfId="0" applyFont="1" applyFill="1" applyAlignment="1">
      <alignment horizontal="left"/>
    </xf>
    <xf numFmtId="0" fontId="9" fillId="2" borderId="1" xfId="0" applyFont="1" applyFill="1" applyBorder="1" applyAlignment="1">
      <alignment vertical="center"/>
    </xf>
    <xf numFmtId="0" fontId="9" fillId="2" borderId="3" xfId="0" applyFont="1" applyFill="1" applyBorder="1" applyAlignment="1">
      <alignment vertical="center"/>
    </xf>
    <xf numFmtId="0" fontId="6" fillId="2" borderId="0" xfId="0" applyFont="1" applyFill="1" applyAlignment="1">
      <alignment horizontal="left"/>
    </xf>
    <xf numFmtId="0" fontId="9" fillId="2" borderId="0" xfId="0" applyFont="1" applyFill="1" applyAlignment="1">
      <alignment horizontal="left"/>
    </xf>
    <xf numFmtId="0" fontId="1" fillId="2" borderId="0" xfId="0" applyFont="1" applyFill="1" applyAlignment="1">
      <alignment horizontal="left"/>
    </xf>
    <xf numFmtId="0" fontId="3" fillId="2" borderId="0" xfId="0" applyFont="1" applyFill="1" applyAlignment="1">
      <alignment horizontal="center" vertical="center"/>
    </xf>
    <xf numFmtId="0" fontId="8" fillId="3" borderId="1" xfId="0" applyFont="1" applyFill="1" applyBorder="1" applyAlignment="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lignment vertical="center"/>
    </xf>
    <xf numFmtId="43" fontId="3" fillId="0" borderId="1" xfId="3" applyFont="1" applyFill="1" applyBorder="1" applyAlignment="1" applyProtection="1">
      <alignment horizontal="center" vertical="center"/>
    </xf>
    <xf numFmtId="43" fontId="3" fillId="0" borderId="1" xfId="3" applyFont="1" applyFill="1" applyBorder="1" applyAlignment="1" applyProtection="1">
      <alignment vertical="center"/>
    </xf>
    <xf numFmtId="43" fontId="3" fillId="0" borderId="2" xfId="4" applyFont="1" applyBorder="1" applyAlignment="1" applyProtection="1">
      <alignment vertical="center"/>
    </xf>
    <xf numFmtId="43" fontId="3" fillId="0" borderId="1" xfId="4" applyFont="1" applyBorder="1" applyAlignment="1" applyProtection="1">
      <alignment vertical="center"/>
    </xf>
    <xf numFmtId="43" fontId="6" fillId="0" borderId="1" xfId="4" applyFont="1" applyBorder="1" applyAlignment="1" applyProtection="1">
      <alignment vertical="center"/>
    </xf>
    <xf numFmtId="0" fontId="3" fillId="0" borderId="0" xfId="0" applyFont="1" applyAlignment="1">
      <alignment vertical="center"/>
    </xf>
    <xf numFmtId="0" fontId="1" fillId="2" borderId="0" xfId="0" applyFont="1" applyFill="1" applyProtection="1">
      <protection locked="0"/>
    </xf>
    <xf numFmtId="0" fontId="9" fillId="2" borderId="14" xfId="0" applyFont="1" applyFill="1" applyBorder="1" applyAlignment="1" applyProtection="1">
      <alignment horizontal="center"/>
      <protection locked="0"/>
    </xf>
    <xf numFmtId="0" fontId="1" fillId="2" borderId="0" xfId="0" applyFont="1" applyFill="1" applyAlignment="1">
      <alignment vertical="center"/>
    </xf>
    <xf numFmtId="0" fontId="8" fillId="3" borderId="1" xfId="0" applyFont="1" applyFill="1" applyBorder="1" applyAlignment="1">
      <alignment vertical="center" wrapText="1"/>
    </xf>
    <xf numFmtId="0" fontId="1" fillId="2" borderId="0" xfId="0" applyFont="1" applyFill="1" applyAlignment="1" applyProtection="1">
      <alignment vertical="center"/>
      <protection locked="0"/>
    </xf>
    <xf numFmtId="0" fontId="1" fillId="0" borderId="34" xfId="0" applyFont="1" applyBorder="1" applyAlignment="1">
      <alignment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3" xfId="0" applyFont="1" applyBorder="1" applyAlignment="1">
      <alignment horizontal="center" vertical="center" wrapText="1"/>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0" borderId="2" xfId="0" applyFont="1" applyBorder="1" applyAlignment="1">
      <alignment horizontal="left" vertical="center" wrapText="1"/>
    </xf>
    <xf numFmtId="0" fontId="3" fillId="0" borderId="27" xfId="0" applyFont="1" applyBorder="1" applyAlignment="1">
      <alignment horizontal="left" vertical="center" wrapText="1"/>
    </xf>
    <xf numFmtId="0" fontId="3" fillId="0" borderId="1" xfId="0" applyFont="1" applyBorder="1" applyAlignment="1">
      <alignment horizontal="left" vertical="center" wrapText="1"/>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3" fillId="2" borderId="1" xfId="0" applyFont="1" applyFill="1" applyBorder="1" applyAlignment="1" applyProtection="1">
      <alignment horizontal="left" vertical="center"/>
      <protection locked="0"/>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43" fontId="3" fillId="0" borderId="3" xfId="3" applyFont="1" applyBorder="1" applyAlignment="1" applyProtection="1">
      <alignment horizontal="center" vertical="center" wrapText="1"/>
    </xf>
    <xf numFmtId="43" fontId="3" fillId="0" borderId="5" xfId="3" applyFont="1" applyBorder="1" applyAlignment="1" applyProtection="1">
      <alignment horizontal="center" vertical="center" wrapText="1"/>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43" fontId="6" fillId="0" borderId="3" xfId="3" applyFont="1" applyBorder="1" applyAlignment="1" applyProtection="1">
      <alignment horizontal="center" vertical="center"/>
    </xf>
    <xf numFmtId="43" fontId="6" fillId="0" borderId="5" xfId="3" applyFont="1" applyBorder="1" applyAlignment="1" applyProtection="1">
      <alignment horizontal="center" vertical="center"/>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43" fontId="3" fillId="0" borderId="1" xfId="3" applyFont="1" applyBorder="1" applyAlignment="1" applyProtection="1">
      <alignment horizontal="center" vertical="center" wrapText="1"/>
    </xf>
    <xf numFmtId="43" fontId="3" fillId="0" borderId="3" xfId="3" applyFont="1" applyBorder="1" applyAlignment="1" applyProtection="1">
      <alignment horizontal="center" vertical="center"/>
    </xf>
    <xf numFmtId="43" fontId="3" fillId="0" borderId="5" xfId="3" applyFont="1" applyBorder="1" applyAlignment="1" applyProtection="1">
      <alignment horizontal="center" vertical="center"/>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3" fillId="2" borderId="15" xfId="0" applyFont="1" applyFill="1" applyBorder="1" applyAlignment="1">
      <alignment horizontal="center" vertical="center" wrapText="1"/>
    </xf>
    <xf numFmtId="43" fontId="3" fillId="0" borderId="2" xfId="3" applyFont="1"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6"/>
  <sheetViews>
    <sheetView tabSelected="1" view="pageBreakPreview" topLeftCell="A30" zoomScale="70" zoomScaleNormal="70" zoomScaleSheetLayoutView="70" zoomScalePageLayoutView="55" workbookViewId="0">
      <selection activeCell="E21" sqref="E21"/>
    </sheetView>
  </sheetViews>
  <sheetFormatPr baseColWidth="10" defaultColWidth="11.42578125" defaultRowHeight="15" x14ac:dyDescent="0.25"/>
  <cols>
    <col min="1" max="1" width="10.7109375" style="8" customWidth="1"/>
    <col min="2" max="2" width="72.28515625" style="8" customWidth="1"/>
    <col min="3" max="3" width="13.28515625" style="31" customWidth="1"/>
    <col min="4" max="4" width="17" style="8" customWidth="1"/>
    <col min="5" max="5" width="23.5703125" style="8" customWidth="1"/>
    <col min="6" max="6" width="14.85546875" style="8" customWidth="1"/>
    <col min="7" max="7" width="14.85546875" style="8" bestFit="1" customWidth="1"/>
    <col min="8" max="8" width="25.85546875" style="8" bestFit="1" customWidth="1"/>
    <col min="9" max="9" width="24.140625" style="8" customWidth="1"/>
    <col min="10" max="11" width="21.42578125" style="10" customWidth="1"/>
    <col min="12" max="12" width="21.140625" style="10" customWidth="1"/>
    <col min="13" max="13" width="21.5703125" style="10" customWidth="1"/>
    <col min="14" max="14" width="30" style="10" customWidth="1"/>
    <col min="15" max="16384" width="11.42578125" style="10"/>
  </cols>
  <sheetData>
    <row r="1" spans="1:14" x14ac:dyDescent="0.25">
      <c r="E1" s="9"/>
    </row>
    <row r="2" spans="1:14" ht="15.75" customHeight="1" x14ac:dyDescent="0.25">
      <c r="A2" s="49"/>
      <c r="B2" s="50" t="s">
        <v>0</v>
      </c>
      <c r="C2" s="50"/>
      <c r="D2" s="50"/>
      <c r="E2" s="50"/>
      <c r="F2" s="50"/>
      <c r="G2" s="50"/>
      <c r="H2" s="50"/>
      <c r="I2" s="50"/>
      <c r="J2" s="50"/>
      <c r="K2" s="50"/>
      <c r="L2" s="50"/>
      <c r="M2" s="35" t="s">
        <v>35</v>
      </c>
      <c r="N2" s="36"/>
    </row>
    <row r="3" spans="1:14" ht="15.75" customHeight="1" x14ac:dyDescent="0.25">
      <c r="A3" s="49"/>
      <c r="B3" s="50" t="s">
        <v>1</v>
      </c>
      <c r="C3" s="50"/>
      <c r="D3" s="50"/>
      <c r="E3" s="50"/>
      <c r="F3" s="50"/>
      <c r="G3" s="50"/>
      <c r="H3" s="50"/>
      <c r="I3" s="50"/>
      <c r="J3" s="50"/>
      <c r="K3" s="50"/>
      <c r="L3" s="50"/>
      <c r="M3" s="37"/>
      <c r="N3" s="38"/>
    </row>
    <row r="4" spans="1:14" ht="16.5" customHeight="1" x14ac:dyDescent="0.25">
      <c r="A4" s="49"/>
      <c r="B4" s="50" t="s">
        <v>39</v>
      </c>
      <c r="C4" s="50"/>
      <c r="D4" s="50"/>
      <c r="E4" s="50"/>
      <c r="F4" s="50"/>
      <c r="G4" s="50"/>
      <c r="H4" s="50"/>
      <c r="I4" s="50"/>
      <c r="J4" s="50"/>
      <c r="K4" s="50"/>
      <c r="L4" s="50"/>
      <c r="M4" s="37"/>
      <c r="N4" s="38"/>
    </row>
    <row r="5" spans="1:14" ht="15" customHeight="1" x14ac:dyDescent="0.25">
      <c r="A5" s="49"/>
      <c r="B5" s="50"/>
      <c r="C5" s="50"/>
      <c r="D5" s="50"/>
      <c r="E5" s="50"/>
      <c r="F5" s="50"/>
      <c r="G5" s="50"/>
      <c r="H5" s="50"/>
      <c r="I5" s="50"/>
      <c r="J5" s="50"/>
      <c r="K5" s="50"/>
      <c r="L5" s="50"/>
      <c r="M5" s="39"/>
      <c r="N5" s="40"/>
    </row>
    <row r="7" spans="1:14" x14ac:dyDescent="0.25">
      <c r="A7" s="11" t="s">
        <v>37</v>
      </c>
    </row>
    <row r="8" spans="1:14" x14ac:dyDescent="0.25">
      <c r="A8" s="11"/>
    </row>
    <row r="9" spans="1:14" x14ac:dyDescent="0.25">
      <c r="A9" s="12" t="s">
        <v>28</v>
      </c>
    </row>
    <row r="10" spans="1:14" ht="50.45" customHeight="1" x14ac:dyDescent="0.25">
      <c r="A10" s="48" t="s">
        <v>27</v>
      </c>
      <c r="B10" s="48"/>
      <c r="D10" s="14" t="s">
        <v>20</v>
      </c>
      <c r="E10" s="66"/>
      <c r="F10" s="66"/>
      <c r="G10" s="66"/>
      <c r="J10" s="15" t="s">
        <v>16</v>
      </c>
      <c r="K10" s="70"/>
      <c r="L10" s="71"/>
      <c r="M10" s="72"/>
    </row>
    <row r="11" spans="1:14" ht="15.75" thickBot="1" x14ac:dyDescent="0.3">
      <c r="A11" s="13"/>
      <c r="B11" s="13"/>
      <c r="D11" s="16"/>
      <c r="E11" s="16"/>
      <c r="F11" s="16"/>
      <c r="J11" s="17"/>
      <c r="K11" s="18"/>
      <c r="L11" s="18"/>
      <c r="M11" s="18"/>
    </row>
    <row r="12" spans="1:14" ht="30.75" customHeight="1" thickBot="1" x14ac:dyDescent="0.3">
      <c r="A12" s="60" t="s">
        <v>25</v>
      </c>
      <c r="B12" s="61"/>
      <c r="C12" s="57" t="s">
        <v>17</v>
      </c>
      <c r="D12" s="58"/>
      <c r="E12" s="58"/>
      <c r="F12" s="59"/>
      <c r="G12" s="2"/>
      <c r="H12" s="6"/>
      <c r="I12" s="6"/>
      <c r="J12" s="17"/>
    </row>
    <row r="13" spans="1:14" ht="15.75" thickBot="1" x14ac:dyDescent="0.3">
      <c r="A13" s="62"/>
      <c r="B13" s="63"/>
      <c r="D13" s="16"/>
      <c r="E13" s="16"/>
      <c r="F13" s="16"/>
      <c r="J13" s="17"/>
    </row>
    <row r="14" spans="1:14" ht="30" customHeight="1" thickBot="1" x14ac:dyDescent="0.3">
      <c r="A14" s="62"/>
      <c r="B14" s="63"/>
      <c r="C14" s="57" t="s">
        <v>18</v>
      </c>
      <c r="D14" s="58"/>
      <c r="E14" s="58"/>
      <c r="F14" s="59"/>
      <c r="G14" s="2"/>
      <c r="H14" s="6"/>
      <c r="I14" s="6"/>
      <c r="J14" s="17"/>
    </row>
    <row r="15" spans="1:14" ht="18.75" customHeight="1" thickBot="1" x14ac:dyDescent="0.3">
      <c r="A15" s="62"/>
      <c r="B15" s="63"/>
      <c r="D15" s="16"/>
      <c r="E15" s="16"/>
      <c r="F15" s="16"/>
      <c r="J15" s="17"/>
    </row>
    <row r="16" spans="1:14" ht="24" customHeight="1" thickBot="1" x14ac:dyDescent="0.3">
      <c r="A16" s="64"/>
      <c r="B16" s="65"/>
      <c r="C16" s="57" t="s">
        <v>21</v>
      </c>
      <c r="D16" s="58"/>
      <c r="E16" s="58"/>
      <c r="F16" s="59"/>
      <c r="G16" s="2"/>
      <c r="H16" s="6"/>
      <c r="I16" s="6"/>
      <c r="J16" s="17"/>
      <c r="K16" s="18"/>
      <c r="L16" s="18"/>
      <c r="M16" s="18"/>
    </row>
    <row r="17" spans="1:14" x14ac:dyDescent="0.25">
      <c r="A17" s="13"/>
      <c r="B17" s="13"/>
      <c r="D17" s="16"/>
      <c r="E17" s="16"/>
      <c r="F17" s="16"/>
      <c r="J17" s="17"/>
      <c r="K17" s="18"/>
      <c r="L17" s="18"/>
      <c r="M17" s="18"/>
    </row>
    <row r="19" spans="1:14" s="22" customFormat="1" ht="111.75" customHeight="1" x14ac:dyDescent="0.25">
      <c r="A19" s="20" t="s">
        <v>26</v>
      </c>
      <c r="B19" s="20" t="s">
        <v>2</v>
      </c>
      <c r="C19" s="32" t="s">
        <v>3</v>
      </c>
      <c r="D19" s="20" t="s">
        <v>22</v>
      </c>
      <c r="E19" s="21" t="s">
        <v>4</v>
      </c>
      <c r="F19" s="21" t="s">
        <v>24</v>
      </c>
      <c r="G19" s="21" t="s">
        <v>5</v>
      </c>
      <c r="H19" s="21" t="s">
        <v>30</v>
      </c>
      <c r="I19" s="21" t="s">
        <v>33</v>
      </c>
      <c r="J19" s="21" t="s">
        <v>6</v>
      </c>
      <c r="K19" s="21" t="s">
        <v>7</v>
      </c>
      <c r="L19" s="21" t="s">
        <v>8</v>
      </c>
      <c r="M19" s="21" t="s">
        <v>29</v>
      </c>
      <c r="N19" s="21" t="s">
        <v>9</v>
      </c>
    </row>
    <row r="20" spans="1:14" s="22" customFormat="1" ht="222" customHeight="1" x14ac:dyDescent="0.2">
      <c r="A20" s="75">
        <v>1</v>
      </c>
      <c r="B20" s="34" t="s">
        <v>41</v>
      </c>
      <c r="C20" s="7">
        <v>12</v>
      </c>
      <c r="D20" s="7" t="s">
        <v>40</v>
      </c>
      <c r="E20" s="4"/>
      <c r="F20" s="5">
        <v>0</v>
      </c>
      <c r="G20" s="23">
        <f>+ROUND(E20*F20,0)</f>
        <v>0</v>
      </c>
      <c r="H20" s="5">
        <v>0</v>
      </c>
      <c r="I20" s="23">
        <f>ROUND(E20*H20,0)</f>
        <v>0</v>
      </c>
      <c r="J20" s="23">
        <f>ROUND(E20+G20+I20,0)</f>
        <v>0</v>
      </c>
      <c r="K20" s="23">
        <f>ROUND(E20*C20,0)</f>
        <v>0</v>
      </c>
      <c r="L20" s="23">
        <f>ROUND(K20*F20,0)</f>
        <v>0</v>
      </c>
      <c r="M20" s="23">
        <f>ROUND(K20*H20,0)</f>
        <v>0</v>
      </c>
      <c r="N20" s="24">
        <f>ROUND(K20+M20+L20,0)</f>
        <v>0</v>
      </c>
    </row>
    <row r="21" spans="1:14" s="22" customFormat="1" ht="119.25" customHeight="1" x14ac:dyDescent="0.2">
      <c r="A21" s="76">
        <v>2</v>
      </c>
      <c r="B21" s="34" t="s">
        <v>42</v>
      </c>
      <c r="C21" s="7">
        <v>12</v>
      </c>
      <c r="D21" s="7" t="s">
        <v>40</v>
      </c>
      <c r="E21" s="4"/>
      <c r="F21" s="5">
        <v>0</v>
      </c>
      <c r="G21" s="23">
        <f t="shared" ref="G21:G27" si="0">+ROUND(E21*F21,0)</f>
        <v>0</v>
      </c>
      <c r="H21" s="5">
        <v>0</v>
      </c>
      <c r="I21" s="23">
        <f t="shared" ref="I21:I27" si="1">ROUND(E21*H21,0)</f>
        <v>0</v>
      </c>
      <c r="J21" s="23">
        <f t="shared" ref="J21:J27" si="2">ROUND(E21+G21+I21,0)</f>
        <v>0</v>
      </c>
      <c r="K21" s="23">
        <f t="shared" ref="K21:K27" si="3">ROUND(E21*C21,0)</f>
        <v>0</v>
      </c>
      <c r="L21" s="23">
        <f t="shared" ref="L21:L27" si="4">ROUND(K21*F21,0)</f>
        <v>0</v>
      </c>
      <c r="M21" s="23">
        <f t="shared" ref="M21:M27" si="5">ROUND(K21*H21,0)</f>
        <v>0</v>
      </c>
      <c r="N21" s="24">
        <f t="shared" ref="N21:N27" si="6">ROUND(K21+M21+L21,0)</f>
        <v>0</v>
      </c>
    </row>
    <row r="22" spans="1:14" s="22" customFormat="1" ht="113.25" customHeight="1" x14ac:dyDescent="0.2">
      <c r="A22" s="76">
        <v>3</v>
      </c>
      <c r="B22" s="34" t="s">
        <v>43</v>
      </c>
      <c r="C22" s="7">
        <v>12</v>
      </c>
      <c r="D22" s="7" t="s">
        <v>40</v>
      </c>
      <c r="E22" s="4"/>
      <c r="F22" s="5">
        <v>0</v>
      </c>
      <c r="G22" s="23">
        <f t="shared" si="0"/>
        <v>0</v>
      </c>
      <c r="H22" s="5">
        <v>0</v>
      </c>
      <c r="I22" s="23">
        <f t="shared" si="1"/>
        <v>0</v>
      </c>
      <c r="J22" s="23">
        <f t="shared" si="2"/>
        <v>0</v>
      </c>
      <c r="K22" s="23">
        <f t="shared" si="3"/>
        <v>0</v>
      </c>
      <c r="L22" s="23">
        <f t="shared" si="4"/>
        <v>0</v>
      </c>
      <c r="M22" s="23">
        <f t="shared" si="5"/>
        <v>0</v>
      </c>
      <c r="N22" s="24">
        <f t="shared" si="6"/>
        <v>0</v>
      </c>
    </row>
    <row r="23" spans="1:14" s="22" customFormat="1" ht="104.25" customHeight="1" x14ac:dyDescent="0.2">
      <c r="A23" s="76">
        <v>4</v>
      </c>
      <c r="B23" s="34" t="s">
        <v>44</v>
      </c>
      <c r="C23" s="7">
        <v>12</v>
      </c>
      <c r="D23" s="7" t="s">
        <v>40</v>
      </c>
      <c r="E23" s="4"/>
      <c r="F23" s="5">
        <v>0</v>
      </c>
      <c r="G23" s="23">
        <f t="shared" si="0"/>
        <v>0</v>
      </c>
      <c r="H23" s="5">
        <v>0</v>
      </c>
      <c r="I23" s="23">
        <f t="shared" si="1"/>
        <v>0</v>
      </c>
      <c r="J23" s="23">
        <f t="shared" si="2"/>
        <v>0</v>
      </c>
      <c r="K23" s="23">
        <f t="shared" si="3"/>
        <v>0</v>
      </c>
      <c r="L23" s="23">
        <f t="shared" si="4"/>
        <v>0</v>
      </c>
      <c r="M23" s="23">
        <f t="shared" si="5"/>
        <v>0</v>
      </c>
      <c r="N23" s="24">
        <f t="shared" si="6"/>
        <v>0</v>
      </c>
    </row>
    <row r="24" spans="1:14" s="22" customFormat="1" ht="123.75" customHeight="1" x14ac:dyDescent="0.2">
      <c r="A24" s="76">
        <v>5</v>
      </c>
      <c r="B24" s="34" t="s">
        <v>45</v>
      </c>
      <c r="C24" s="7">
        <v>12</v>
      </c>
      <c r="D24" s="7" t="s">
        <v>40</v>
      </c>
      <c r="E24" s="4"/>
      <c r="F24" s="5">
        <v>0</v>
      </c>
      <c r="G24" s="23">
        <f t="shared" si="0"/>
        <v>0</v>
      </c>
      <c r="H24" s="5">
        <v>0</v>
      </c>
      <c r="I24" s="23">
        <f t="shared" si="1"/>
        <v>0</v>
      </c>
      <c r="J24" s="23">
        <f t="shared" si="2"/>
        <v>0</v>
      </c>
      <c r="K24" s="23">
        <f t="shared" si="3"/>
        <v>0</v>
      </c>
      <c r="L24" s="23">
        <f t="shared" si="4"/>
        <v>0</v>
      </c>
      <c r="M24" s="23">
        <f t="shared" si="5"/>
        <v>0</v>
      </c>
      <c r="N24" s="24">
        <f t="shared" si="6"/>
        <v>0</v>
      </c>
    </row>
    <row r="25" spans="1:14" s="22" customFormat="1" ht="101.25" customHeight="1" x14ac:dyDescent="0.2">
      <c r="A25" s="76">
        <v>6</v>
      </c>
      <c r="B25" s="34" t="s">
        <v>46</v>
      </c>
      <c r="C25" s="7">
        <v>12</v>
      </c>
      <c r="D25" s="7" t="s">
        <v>40</v>
      </c>
      <c r="E25" s="4"/>
      <c r="F25" s="5">
        <v>0</v>
      </c>
      <c r="G25" s="23">
        <f t="shared" si="0"/>
        <v>0</v>
      </c>
      <c r="H25" s="5">
        <v>0</v>
      </c>
      <c r="I25" s="23">
        <f t="shared" si="1"/>
        <v>0</v>
      </c>
      <c r="J25" s="23">
        <f t="shared" si="2"/>
        <v>0</v>
      </c>
      <c r="K25" s="23">
        <f t="shared" si="3"/>
        <v>0</v>
      </c>
      <c r="L25" s="23">
        <f t="shared" si="4"/>
        <v>0</v>
      </c>
      <c r="M25" s="23">
        <f t="shared" si="5"/>
        <v>0</v>
      </c>
      <c r="N25" s="24">
        <f t="shared" si="6"/>
        <v>0</v>
      </c>
    </row>
    <row r="26" spans="1:14" s="22" customFormat="1" ht="90.75" customHeight="1" x14ac:dyDescent="0.2">
      <c r="A26" s="76">
        <v>7</v>
      </c>
      <c r="B26" s="34" t="s">
        <v>47</v>
      </c>
      <c r="C26" s="7">
        <v>12</v>
      </c>
      <c r="D26" s="7" t="s">
        <v>40</v>
      </c>
      <c r="E26" s="4"/>
      <c r="F26" s="5">
        <v>0</v>
      </c>
      <c r="G26" s="23">
        <f t="shared" si="0"/>
        <v>0</v>
      </c>
      <c r="H26" s="5">
        <v>0</v>
      </c>
      <c r="I26" s="23">
        <f t="shared" si="1"/>
        <v>0</v>
      </c>
      <c r="J26" s="23">
        <f t="shared" si="2"/>
        <v>0</v>
      </c>
      <c r="K26" s="23">
        <f t="shared" si="3"/>
        <v>0</v>
      </c>
      <c r="L26" s="23">
        <f t="shared" si="4"/>
        <v>0</v>
      </c>
      <c r="M26" s="23">
        <f t="shared" si="5"/>
        <v>0</v>
      </c>
      <c r="N26" s="24">
        <f t="shared" si="6"/>
        <v>0</v>
      </c>
    </row>
    <row r="27" spans="1:14" s="22" customFormat="1" ht="69.75" customHeight="1" x14ac:dyDescent="0.2">
      <c r="A27" s="76">
        <v>8</v>
      </c>
      <c r="B27" s="34" t="s">
        <v>48</v>
      </c>
      <c r="C27" s="7">
        <v>12</v>
      </c>
      <c r="D27" s="7" t="s">
        <v>40</v>
      </c>
      <c r="E27" s="4"/>
      <c r="F27" s="5">
        <v>0</v>
      </c>
      <c r="G27" s="23">
        <f t="shared" si="0"/>
        <v>0</v>
      </c>
      <c r="H27" s="5">
        <v>0</v>
      </c>
      <c r="I27" s="23">
        <f t="shared" si="1"/>
        <v>0</v>
      </c>
      <c r="J27" s="23">
        <f t="shared" si="2"/>
        <v>0</v>
      </c>
      <c r="K27" s="23">
        <f t="shared" si="3"/>
        <v>0</v>
      </c>
      <c r="L27" s="23">
        <f t="shared" si="4"/>
        <v>0</v>
      </c>
      <c r="M27" s="23">
        <f t="shared" si="5"/>
        <v>0</v>
      </c>
      <c r="N27" s="24">
        <f t="shared" si="6"/>
        <v>0</v>
      </c>
    </row>
    <row r="28" spans="1:14" s="22" customFormat="1" ht="81.75" customHeight="1" x14ac:dyDescent="0.2">
      <c r="A28" s="76">
        <v>9</v>
      </c>
      <c r="B28" s="34" t="s">
        <v>49</v>
      </c>
      <c r="C28" s="7">
        <v>12</v>
      </c>
      <c r="D28" s="7" t="s">
        <v>40</v>
      </c>
      <c r="E28" s="4"/>
      <c r="F28" s="5">
        <v>0</v>
      </c>
      <c r="G28" s="23">
        <f t="shared" ref="G27:G28" si="7">+ROUND(E28*F28,0)</f>
        <v>0</v>
      </c>
      <c r="H28" s="5">
        <v>0</v>
      </c>
      <c r="I28" s="23">
        <f t="shared" ref="I27:I28" si="8">ROUND(E28*H28,0)</f>
        <v>0</v>
      </c>
      <c r="J28" s="23">
        <f t="shared" ref="J27:J28" si="9">ROUND(E28+G28+I28,0)</f>
        <v>0</v>
      </c>
      <c r="K28" s="23">
        <f t="shared" ref="K27:K28" si="10">ROUND(E28*C28,0)</f>
        <v>0</v>
      </c>
      <c r="L28" s="23">
        <f t="shared" ref="L27:L28" si="11">ROUND(K28*F28,0)</f>
        <v>0</v>
      </c>
      <c r="M28" s="23">
        <f t="shared" ref="M27:M28" si="12">ROUND(K28*H28,0)</f>
        <v>0</v>
      </c>
      <c r="N28" s="24">
        <f t="shared" ref="N27:N28" si="13">ROUND(K28+M28+L28,0)</f>
        <v>0</v>
      </c>
    </row>
    <row r="29" spans="1:14" s="22" customFormat="1" ht="42" customHeight="1" thickBot="1" x14ac:dyDescent="0.3">
      <c r="A29" s="19"/>
      <c r="B29" s="73"/>
      <c r="C29" s="73"/>
      <c r="D29" s="73"/>
      <c r="E29" s="73"/>
      <c r="F29" s="73"/>
      <c r="G29" s="73"/>
      <c r="H29" s="73"/>
      <c r="I29" s="73"/>
      <c r="J29" s="73"/>
      <c r="K29" s="73"/>
      <c r="L29" s="74" t="s">
        <v>34</v>
      </c>
      <c r="M29" s="74"/>
      <c r="N29" s="25">
        <f>SUMIF(F:F,0%,K:K)</f>
        <v>0</v>
      </c>
    </row>
    <row r="30" spans="1:14" s="22" customFormat="1" ht="39" customHeight="1" thickBot="1" x14ac:dyDescent="0.3">
      <c r="A30" s="46" t="s">
        <v>23</v>
      </c>
      <c r="B30" s="47"/>
      <c r="C30" s="47"/>
      <c r="D30" s="47"/>
      <c r="E30" s="47"/>
      <c r="F30" s="47"/>
      <c r="G30" s="47"/>
      <c r="H30" s="47"/>
      <c r="I30" s="47"/>
      <c r="J30" s="47"/>
      <c r="K30" s="47"/>
      <c r="L30" s="67" t="s">
        <v>10</v>
      </c>
      <c r="M30" s="67"/>
      <c r="N30" s="26">
        <f>SUMIF(F:F,5%,K:K)</f>
        <v>0</v>
      </c>
    </row>
    <row r="31" spans="1:14" s="22" customFormat="1" ht="26.45" customHeight="1" x14ac:dyDescent="0.25">
      <c r="A31" s="43" t="s">
        <v>36</v>
      </c>
      <c r="B31" s="43"/>
      <c r="C31" s="43"/>
      <c r="D31" s="43"/>
      <c r="E31" s="43"/>
      <c r="F31" s="43"/>
      <c r="G31" s="43"/>
      <c r="H31" s="43"/>
      <c r="I31" s="43"/>
      <c r="J31" s="43"/>
      <c r="K31" s="44"/>
      <c r="L31" s="67" t="s">
        <v>11</v>
      </c>
      <c r="M31" s="67"/>
      <c r="N31" s="26">
        <f>SUMIF(F:F,19%,K:K)</f>
        <v>0</v>
      </c>
    </row>
    <row r="32" spans="1:14" s="22" customFormat="1" ht="26.45" customHeight="1" x14ac:dyDescent="0.25">
      <c r="A32" s="45"/>
      <c r="B32" s="45"/>
      <c r="C32" s="45"/>
      <c r="D32" s="45"/>
      <c r="E32" s="45"/>
      <c r="F32" s="45"/>
      <c r="G32" s="45"/>
      <c r="H32" s="45"/>
      <c r="I32" s="45"/>
      <c r="J32" s="45"/>
      <c r="K32" s="45"/>
      <c r="L32" s="55" t="s">
        <v>7</v>
      </c>
      <c r="M32" s="56"/>
      <c r="N32" s="27">
        <f>SUM(N29:N31)</f>
        <v>0</v>
      </c>
    </row>
    <row r="33" spans="1:14" s="22" customFormat="1" ht="26.45" customHeight="1" x14ac:dyDescent="0.25">
      <c r="A33" s="45"/>
      <c r="B33" s="45"/>
      <c r="C33" s="45"/>
      <c r="D33" s="45"/>
      <c r="E33" s="45"/>
      <c r="F33" s="45"/>
      <c r="G33" s="45"/>
      <c r="H33" s="45"/>
      <c r="I33" s="45"/>
      <c r="J33" s="45"/>
      <c r="K33" s="45"/>
      <c r="L33" s="68" t="s">
        <v>12</v>
      </c>
      <c r="M33" s="69"/>
      <c r="N33" s="26">
        <f>SUMIF(F:F,5%,L:L)</f>
        <v>0</v>
      </c>
    </row>
    <row r="34" spans="1:14" s="22" customFormat="1" ht="26.45" customHeight="1" x14ac:dyDescent="0.25">
      <c r="A34" s="45"/>
      <c r="B34" s="45"/>
      <c r="C34" s="45"/>
      <c r="D34" s="45"/>
      <c r="E34" s="45"/>
      <c r="F34" s="45"/>
      <c r="G34" s="45"/>
      <c r="H34" s="45"/>
      <c r="I34" s="45"/>
      <c r="J34" s="45"/>
      <c r="K34" s="45"/>
      <c r="L34" s="68" t="s">
        <v>13</v>
      </c>
      <c r="M34" s="69"/>
      <c r="N34" s="26">
        <f>SUMIF(F:F,19%,L:L)</f>
        <v>0</v>
      </c>
    </row>
    <row r="35" spans="1:14" s="22" customFormat="1" ht="26.45" customHeight="1" x14ac:dyDescent="0.25">
      <c r="A35" s="45"/>
      <c r="B35" s="45"/>
      <c r="C35" s="45"/>
      <c r="D35" s="45"/>
      <c r="E35" s="45"/>
      <c r="F35" s="45"/>
      <c r="G35" s="45"/>
      <c r="H35" s="45"/>
      <c r="I35" s="45"/>
      <c r="J35" s="45"/>
      <c r="K35" s="45"/>
      <c r="L35" s="55" t="s">
        <v>14</v>
      </c>
      <c r="M35" s="56"/>
      <c r="N35" s="27">
        <f>SUM(N33:N34)</f>
        <v>0</v>
      </c>
    </row>
    <row r="36" spans="1:14" s="22" customFormat="1" ht="26.45" customHeight="1" x14ac:dyDescent="0.25">
      <c r="A36" s="45"/>
      <c r="B36" s="45"/>
      <c r="C36" s="45"/>
      <c r="D36" s="45"/>
      <c r="E36" s="45"/>
      <c r="F36" s="45"/>
      <c r="G36" s="45"/>
      <c r="H36" s="45"/>
      <c r="I36" s="45"/>
      <c r="J36" s="45"/>
      <c r="K36" s="45"/>
      <c r="L36" s="51" t="s">
        <v>32</v>
      </c>
      <c r="M36" s="52"/>
      <c r="N36" s="26">
        <f>ROUND(SUM(M20:M28),0)</f>
        <v>0</v>
      </c>
    </row>
    <row r="37" spans="1:14" s="22" customFormat="1" ht="26.45" customHeight="1" x14ac:dyDescent="0.25">
      <c r="A37" s="45"/>
      <c r="B37" s="45"/>
      <c r="C37" s="45"/>
      <c r="D37" s="45"/>
      <c r="E37" s="45"/>
      <c r="F37" s="45"/>
      <c r="G37" s="45"/>
      <c r="H37" s="45"/>
      <c r="I37" s="45"/>
      <c r="J37" s="45"/>
      <c r="K37" s="45"/>
      <c r="L37" s="53" t="s">
        <v>31</v>
      </c>
      <c r="M37" s="54"/>
      <c r="N37" s="27">
        <f>SUM(N36)</f>
        <v>0</v>
      </c>
    </row>
    <row r="38" spans="1:14" s="22" customFormat="1" ht="26.45" customHeight="1" x14ac:dyDescent="0.25">
      <c r="A38" s="45"/>
      <c r="B38" s="45"/>
      <c r="C38" s="45"/>
      <c r="D38" s="45"/>
      <c r="E38" s="45"/>
      <c r="F38" s="45"/>
      <c r="G38" s="45"/>
      <c r="H38" s="45"/>
      <c r="I38" s="45"/>
      <c r="J38" s="45"/>
      <c r="K38" s="45"/>
      <c r="L38" s="53" t="s">
        <v>15</v>
      </c>
      <c r="M38" s="54"/>
      <c r="N38" s="27">
        <f>+N32+N35+N37</f>
        <v>0</v>
      </c>
    </row>
    <row r="39" spans="1:14" x14ac:dyDescent="0.25">
      <c r="A39" s="29"/>
      <c r="B39" s="29"/>
      <c r="C39" s="33"/>
      <c r="D39" s="29"/>
      <c r="E39" s="29"/>
    </row>
    <row r="40" spans="1:14" x14ac:dyDescent="0.25">
      <c r="A40" s="29"/>
      <c r="B40" s="41"/>
      <c r="C40" s="33"/>
      <c r="D40" s="29"/>
      <c r="E40" s="29"/>
    </row>
    <row r="41" spans="1:14" x14ac:dyDescent="0.25">
      <c r="A41" s="29"/>
      <c r="B41" s="41"/>
      <c r="C41" s="33"/>
      <c r="D41" s="29"/>
      <c r="E41" s="29"/>
    </row>
    <row r="42" spans="1:14" x14ac:dyDescent="0.25">
      <c r="A42" s="29"/>
      <c r="B42" s="41"/>
      <c r="C42" s="33"/>
      <c r="D42" s="29"/>
      <c r="E42" s="29"/>
    </row>
    <row r="43" spans="1:14" ht="15.75" thickBot="1" x14ac:dyDescent="0.3">
      <c r="A43" s="29"/>
      <c r="B43" s="42"/>
      <c r="C43" s="33"/>
      <c r="D43" s="29"/>
      <c r="E43" s="29"/>
    </row>
    <row r="44" spans="1:14" x14ac:dyDescent="0.25">
      <c r="A44" s="29"/>
      <c r="B44" s="30" t="s">
        <v>19</v>
      </c>
      <c r="C44" s="33"/>
      <c r="D44" s="29"/>
      <c r="E44" s="29"/>
    </row>
    <row r="45" spans="1:14" x14ac:dyDescent="0.25">
      <c r="A45" s="29"/>
      <c r="B45" s="29"/>
      <c r="C45" s="33"/>
      <c r="D45" s="29"/>
      <c r="E45" s="29"/>
    </row>
    <row r="46" spans="1:14" x14ac:dyDescent="0.25">
      <c r="A46" s="28" t="s">
        <v>38</v>
      </c>
    </row>
  </sheetData>
  <sheetProtection algorithmName="SHA-512" hashValue="8LiX+OLE0ACtIbnpTDipCbPADTtYVLsyoo8fXzOh5sXOdMt2LJdySkV7vh6P17sQ8sKr4A9shHRKsR28pixp6g==" saltValue="vPZh62deR/mOkfkB0KGtfg==" spinCount="100000" sheet="1" selectLockedCells="1"/>
  <mergeCells count="26">
    <mergeCell ref="C14:F14"/>
    <mergeCell ref="C16:F16"/>
    <mergeCell ref="K10:M10"/>
    <mergeCell ref="B29:K29"/>
    <mergeCell ref="L29:M29"/>
    <mergeCell ref="L30:M30"/>
    <mergeCell ref="L31:M31"/>
    <mergeCell ref="L32:M32"/>
    <mergeCell ref="L33:M33"/>
    <mergeCell ref="L34:M34"/>
    <mergeCell ref="M2:N5"/>
    <mergeCell ref="B40:B43"/>
    <mergeCell ref="A31:K38"/>
    <mergeCell ref="A30:K30"/>
    <mergeCell ref="A10:B10"/>
    <mergeCell ref="A2:A5"/>
    <mergeCell ref="B2:L2"/>
    <mergeCell ref="B3:L3"/>
    <mergeCell ref="B4:L5"/>
    <mergeCell ref="L36:M36"/>
    <mergeCell ref="L37:M37"/>
    <mergeCell ref="L35:M35"/>
    <mergeCell ref="C12:F12"/>
    <mergeCell ref="A12:B16"/>
    <mergeCell ref="E10:G10"/>
    <mergeCell ref="L38:M38"/>
  </mergeCells>
  <dataValidations count="1">
    <dataValidation type="whole" allowBlank="1" showInputMessage="1" showErrorMessage="1" sqref="E20:E28">
      <formula1>0</formula1>
      <formula2>1E+32</formula2>
    </dataValidation>
  </dataValidations>
  <pageMargins left="0.7" right="0.7" top="0.75" bottom="0.75" header="0.3" footer="0.3"/>
  <pageSetup paperSize="5" scale="47"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F20:F28</xm:sqref>
        </x14:dataValidation>
        <x14:dataValidation type="list" allowBlank="1" showInputMessage="1" showErrorMessage="1">
          <x14:formula1>
            <xm:f>Hoja2!$F$7:$F$8</xm:f>
          </x14:formula1>
          <xm:sqref>H20:H28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cp:lastModifiedBy>
  <cp:lastPrinted>2022-01-27T18:55:46Z</cp:lastPrinted>
  <dcterms:created xsi:type="dcterms:W3CDTF">2017-04-28T13:22:52Z</dcterms:created>
  <dcterms:modified xsi:type="dcterms:W3CDTF">2023-07-17T23:38:10Z</dcterms:modified>
</cp:coreProperties>
</file>